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est Cases" sheetId="2" state="visible" r:id="rId4"/>
  </sheets>
  <definedNames>
    <definedName function="false" hidden="true" localSheetId="1" name="_xlnm._FilterDatabase" vbProcedure="false">'Test Cases'!$A$1:$L$450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<sst xmlns="http://schemas.openxmlformats.org/spreadsheetml/2006/main" count="5434" uniqueCount="1440">
  <si>
    <t xml:space="preserve">NuMart — Manual Test Case Inventory</t>
  </si>
  <si>
    <t xml:space="preserve">Proposed test suite for NuMart headless commerce accelerator</t>
  </si>
  <si>
    <t xml:space="preserve">Status: Proposed — To Be Executed  •  Owner: NULogic QE  •  Framework: BDD / Gherkin</t>
  </si>
  <si>
    <t xml:space="preserve">Headline Metrics</t>
  </si>
  <si>
    <t xml:space="preserve">Total Test Cases</t>
  </si>
  <si>
    <t xml:space="preserve">Positive Scenarios</t>
  </si>
  <si>
    <t xml:space="preserve">Negative Scenarios</t>
  </si>
  <si>
    <t xml:space="preserve">High Priority</t>
  </si>
  <si>
    <t xml:space="preserve">Medium Priority</t>
  </si>
  <si>
    <t xml:space="preserve">Low Priority</t>
  </si>
  <si>
    <t xml:space="preserve">Automation Candidates</t>
  </si>
  <si>
    <t xml:space="preserve">By Category</t>
  </si>
  <si>
    <t xml:space="preserve">Category</t>
  </si>
  <si>
    <t xml:space="preserve">Total</t>
  </si>
  <si>
    <t xml:space="preserve">Positive</t>
  </si>
  <si>
    <t xml:space="preserve">Negative</t>
  </si>
  <si>
    <t xml:space="preserve">High</t>
  </si>
  <si>
    <t xml:space="preserve">Medium</t>
  </si>
  <si>
    <t xml:space="preserve">Automation</t>
  </si>
  <si>
    <t xml:space="preserve">Cart &amp; Checkout</t>
  </si>
  <si>
    <t xml:space="preserve">Payment &amp; Fraud</t>
  </si>
  <si>
    <t xml:space="preserve">Catalog &amp; Search</t>
  </si>
  <si>
    <t xml:space="preserve">Account &amp; Identity</t>
  </si>
  <si>
    <t xml:space="preserve">Order Management</t>
  </si>
  <si>
    <t xml:space="preserve">Inventory &amp; BOPIS</t>
  </si>
  <si>
    <t xml:space="preserve">CMS &amp; Personalization</t>
  </si>
  <si>
    <t xml:space="preserve">TOTAL</t>
  </si>
  <si>
    <t xml:space="preserve">Notes</t>
  </si>
  <si>
    <t xml:space="preserve">• All test cases framed as PROPOSED — none have been executed against live NuMart yet.</t>
  </si>
  <si>
    <t xml:space="preserve">• Status values: 'To Be Executed' during design phase; progresses to In Progress / Pass / Fail / Blocked.</t>
  </si>
  <si>
    <t xml:space="preserve">• Priority mapping: High = must-ship gate; Medium = regression core; Low = edge / polish.</t>
  </si>
  <si>
    <t xml:space="preserve">• Automation candidates are targeted for Cypress (UI) and Jest + supertest (resolver-level).</t>
  </si>
  <si>
    <t xml:space="preserve">• Framework: Gherkin scenarios; each row maps 1-to-1 to a feature example.</t>
  </si>
  <si>
    <t xml:space="preserve">• Contact: NULogic QE Guild — qe@nulogic.io.</t>
  </si>
  <si>
    <t xml:space="preserve">Test Case ID</t>
  </si>
  <si>
    <t xml:space="preserve">Module</t>
  </si>
  <si>
    <t xml:space="preserve">Title</t>
  </si>
  <si>
    <t xml:space="preserve">Preconditions</t>
  </si>
  <si>
    <t xml:space="preserve">Test Steps</t>
  </si>
  <si>
    <t xml:space="preserve">Expected Result</t>
  </si>
  <si>
    <t xml:space="preserve">Priority</t>
  </si>
  <si>
    <t xml:space="preserve">Type</t>
  </si>
  <si>
    <t xml:space="preserve">Status</t>
  </si>
  <si>
    <t xml:space="preserve">Owner</t>
  </si>
  <si>
    <t xml:space="preserve">CC-001</t>
  </si>
  <si>
    <t xml:space="preserve">Cart</t>
  </si>
  <si>
    <t xml:space="preserve">Add single in-stock item to empty cart</t>
  </si>
  <si>
    <t xml:space="preserve">Valid guest or authenticated session; Nucleus cart service reachable; Redis healthy.</t>
  </si>
  <si>
    <t xml:space="preserve">1. Set up preconditions for Cart.
2. Execute the scenario described: Add single in-stock item to empty cart.
3. Capture GraphQL request/response and verify downstream events.
4. Verify Redis cache state and CloudWatch logs for errors.</t>
  </si>
  <si>
    <t xml:space="preserve">Scenario succeeds. GraphQL returns the expected entity with all fields populated. Downstream events (SFMC, Bloomreach, Facebook CAPI, analytics) fire exactly once. Redis cache reflects the updated state.</t>
  </si>
  <si>
    <t xml:space="preserve">To Be Executed</t>
  </si>
  <si>
    <t xml:space="preserve">Automate</t>
  </si>
  <si>
    <t xml:space="preserve">NULogic QE</t>
  </si>
  <si>
    <t xml:space="preserve">CC-002</t>
  </si>
  <si>
    <t xml:space="preserve">Add multiple distinct items to cart</t>
  </si>
  <si>
    <t xml:space="preserve">1. Set up preconditions for Cart.
2. Execute the scenario described: Add multiple distinct items to cart.
3. Capture GraphQL request/response and verify downstream events.
4. Verify Redis cache state and CloudWatch logs for errors.</t>
  </si>
  <si>
    <t xml:space="preserve">CC-003</t>
  </si>
  <si>
    <t xml:space="preserve">Add same item twice, expect quantity=2</t>
  </si>
  <si>
    <t xml:space="preserve">1. Set up preconditions for Cart.
2. Execute the scenario described: Add same item twice, expect quantity=2.
3. Capture GraphQL request/response and verify downstream events.
4. Verify Redis cache state and CloudWatch logs for errors.</t>
  </si>
  <si>
    <t xml:space="preserve">CC-004</t>
  </si>
  <si>
    <t xml:space="preserve">Add item with variant (size/color) to cart</t>
  </si>
  <si>
    <t xml:space="preserve">1. Set up preconditions for Cart.
2. Execute the scenario described: Add item with variant (size/color) to cart.
3. Capture GraphQL request/response and verify downstream events.
4. Verify Redis cache state and CloudWatch logs for errors.</t>
  </si>
  <si>
    <t xml:space="preserve">CC-005</t>
  </si>
  <si>
    <t xml:space="preserve">Add item with maximum allowed quantity per order</t>
  </si>
  <si>
    <t xml:space="preserve">1. Set up preconditions for Cart.
2. Execute the scenario described: Add item with maximum allowed quantity per order.
3. Capture GraphQL request/response and verify downstream events.
4. Verify Redis cache state and CloudWatch logs for errors.</t>
  </si>
  <si>
    <t xml:space="preserve">CC-006</t>
  </si>
  <si>
    <t xml:space="preserve">Add bundle product to cart</t>
  </si>
  <si>
    <t xml:space="preserve">1. Set up preconditions for Cart.
2. Execute the scenario described: Add bundle product to cart.
3. Capture GraphQL request/response and verify downstream events.
4. Verify Redis cache state and CloudWatch logs for errors.</t>
  </si>
  <si>
    <t xml:space="preserve">CC-007</t>
  </si>
  <si>
    <t xml:space="preserve">Add digital gift card to cart</t>
  </si>
  <si>
    <t xml:space="preserve">1. Set up preconditions for Cart.
2. Execute the scenario described: Add digital gift card to cart.
3. Capture GraphQL request/response and verify downstream events.
4. Verify Redis cache state and CloudWatch logs for errors.</t>
  </si>
  <si>
    <t xml:space="preserve">CC-008</t>
  </si>
  <si>
    <t xml:space="preserve">Add configurable product with required options selected</t>
  </si>
  <si>
    <t xml:space="preserve">1. Set up preconditions for Cart.
2. Execute the scenario described: Add configurable product with required options selected.
3. Capture GraphQL request/response and verify downstream events.
4. Verify Redis cache state and CloudWatch logs for errors.</t>
  </si>
  <si>
    <t xml:space="preserve">CC-009</t>
  </si>
  <si>
    <t xml:space="preserve">Add item while guest session active</t>
  </si>
  <si>
    <t xml:space="preserve">1. Set up preconditions for Cart.
2. Execute the scenario described: Add item while guest session active.
3. Capture GraphQL request/response and verify downstream events.
4. Verify Redis cache state and CloudWatch logs for errors.</t>
  </si>
  <si>
    <t xml:space="preserve">CC-010</t>
  </si>
  <si>
    <t xml:space="preserve">Add item to cart for authenticated customer</t>
  </si>
  <si>
    <t xml:space="preserve">1. Set up preconditions for Cart.
2. Execute the scenario described: Add item to cart for authenticated customer.
3. Capture GraphQL request/response and verify downstream events.
4. Verify Redis cache state and CloudWatch logs for errors.</t>
  </si>
  <si>
    <t xml:space="preserve">CC-011</t>
  </si>
  <si>
    <t xml:space="preserve">Cart persists after user authenticates (guest→auth merge)</t>
  </si>
  <si>
    <t xml:space="preserve">1. Set up preconditions for Cart.
2. Execute the scenario described: Cart persists after user authenticates (guest→auth merge).
3. Capture GraphQL request/response and verify downstream events.
4. Verify Redis cache state and CloudWatch logs for errors.</t>
  </si>
  <si>
    <t xml:space="preserve">CC-012</t>
  </si>
  <si>
    <t xml:space="preserve">Cart survives page refresh (cookie jwt)</t>
  </si>
  <si>
    <t xml:space="preserve">1. Set up preconditions for Cart.
2. Execute the scenario described: Cart survives page refresh (cookie jwt).
3. Capture GraphQL request/response and verify downstream events.
4. Verify Redis cache state and CloudWatch logs for errors.</t>
  </si>
  <si>
    <t xml:space="preserve">CC-013</t>
  </si>
  <si>
    <t xml:space="preserve">Add item from PDP</t>
  </si>
  <si>
    <t xml:space="preserve">1. Set up preconditions for Cart.
2. Execute the scenario described: Add item from PDP.
3. Capture GraphQL request/response and verify downstream events.
4. Verify Redis cache state and CloudWatch logs for errors.</t>
  </si>
  <si>
    <t xml:space="preserve">CC-014</t>
  </si>
  <si>
    <t xml:space="preserve">Add item from PLP quick-add</t>
  </si>
  <si>
    <t xml:space="preserve">1. Set up preconditions for Cart.
2. Execute the scenario described: Add item from PLP quick-add.
3. Capture GraphQL request/response and verify downstream events.
4. Verify Redis cache state and CloudWatch logs for errors.</t>
  </si>
  <si>
    <t xml:space="preserve">CC-015</t>
  </si>
  <si>
    <t xml:space="preserve">Add item from search result</t>
  </si>
  <si>
    <t xml:space="preserve">1. Set up preconditions for Cart.
2. Execute the scenario described: Add item from search result.
3. Capture GraphQL request/response and verify downstream events.
4. Verify Redis cache state and CloudWatch logs for errors.</t>
  </si>
  <si>
    <t xml:space="preserve">CC-016</t>
  </si>
  <si>
    <t xml:space="preserve">Add item from recommendations carousel</t>
  </si>
  <si>
    <t xml:space="preserve">1. Set up preconditions for Cart.
2. Execute the scenario described: Add item from recommendations carousel.
3. Capture GraphQL request/response and verify downstream events.
4. Verify Redis cache state and CloudWatch logs for errors.</t>
  </si>
  <si>
    <t xml:space="preserve">CC-017</t>
  </si>
  <si>
    <t xml:space="preserve">Add item from cross-sell slot</t>
  </si>
  <si>
    <t xml:space="preserve">1. Set up preconditions for Cart.
2. Execute the scenario described: Add item from cross-sell slot.
3. Capture GraphQL request/response and verify downstream events.
4. Verify Redis cache state and CloudWatch logs for errors.</t>
  </si>
  <si>
    <t xml:space="preserve">CC-018</t>
  </si>
  <si>
    <t xml:space="preserve">Add item from wishlist</t>
  </si>
  <si>
    <t xml:space="preserve">1. Set up preconditions for Cart.
2. Execute the scenario described: Add item from wishlist.
3. Capture GraphQL request/response and verify downstream events.
4. Verify Redis cache state and CloudWatch logs for errors.</t>
  </si>
  <si>
    <t xml:space="preserve">CC-019</t>
  </si>
  <si>
    <t xml:space="preserve">Add item using 'Buy Again' on order history</t>
  </si>
  <si>
    <t xml:space="preserve">1. Set up preconditions for Cart.
2. Execute the scenario described: Add item using 'Buy Again' on order history.
3. Capture GraphQL request/response and verify downstream events.
4. Verify Redis cache state and CloudWatch logs for errors.</t>
  </si>
  <si>
    <t xml:space="preserve">CC-020</t>
  </si>
  <si>
    <t xml:space="preserve">Add item with a promotion active (percent off)</t>
  </si>
  <si>
    <t xml:space="preserve">1. Set up preconditions for Cart.
2. Execute the scenario described: Add item with a promotion active (percent off).
3. Capture GraphQL request/response and verify downstream events.
4. Verify Redis cache state and CloudWatch logs for errors.</t>
  </si>
  <si>
    <t xml:space="preserve">CC-021</t>
  </si>
  <si>
    <t xml:space="preserve">Add item with a promotion active (fixed amount)</t>
  </si>
  <si>
    <t xml:space="preserve">1. Set up preconditions for Cart.
2. Execute the scenario described: Add item with a promotion active (fixed amount).
3. Capture GraphQL request/response and verify downstream events.
4. Verify Redis cache state and CloudWatch logs for errors.</t>
  </si>
  <si>
    <t xml:space="preserve">CC-022</t>
  </si>
  <si>
    <t xml:space="preserve">Add item — verify Redis cache updated (same session returns updated cart)</t>
  </si>
  <si>
    <t xml:space="preserve">1. Set up preconditions for Cart.
2. Execute the scenario described: Add item — verify Redis cache updated (same session returns updated cart).
3. Capture GraphQL request/response and verify downstream events.
4. Verify Redis cache state and CloudWatch logs for errors.</t>
  </si>
  <si>
    <t xml:space="preserve">CC-023</t>
  </si>
  <si>
    <t xml:space="preserve">Concurrent add-to-cart from two tabs resolves to correct quantity</t>
  </si>
  <si>
    <t xml:space="preserve">1. Set up preconditions for Cart.
2. Execute the scenario described: Concurrent add-to-cart from two tabs resolves to correct quantity.
3. Capture GraphQL request/response and verify downstream events.
4. Verify Redis cache state and CloudWatch logs for errors.</t>
  </si>
  <si>
    <t xml:space="preserve">CC-024</t>
  </si>
  <si>
    <t xml:space="preserve">Add item after cart has expired (24h) — creates new cart</t>
  </si>
  <si>
    <t xml:space="preserve">1. Set up preconditions for Cart.
2. Execute the scenario described: Add item after cart has expired (24h) — creates new cart.
3. Capture GraphQL request/response and verify downstream events.
4. Verify Redis cache state and CloudWatch logs for errors.</t>
  </si>
  <si>
    <t xml:space="preserve">CC-025</t>
  </si>
  <si>
    <t xml:space="preserve">Add item respects inventory reservation rules</t>
  </si>
  <si>
    <t xml:space="preserve">1. Set up preconditions for Cart.
2. Execute the scenario described: Add item respects inventory reservation rules.
3. Capture GraphQL request/response and verify downstream events.
4. Verify Redis cache state and CloudWatch logs for errors.</t>
  </si>
  <si>
    <t xml:space="preserve">CC-026</t>
  </si>
  <si>
    <t xml:space="preserve">Add out-of-stock item — expect error and no cart change</t>
  </si>
  <si>
    <t xml:space="preserve">1. Set up preconditions for Cart.
2. Execute the scenario described: Add out-of-stock item — expect error and no cart change.
3. Capture GraphQL request/response and verify downstream events.
4. Verify Redis cache state and CloudWatch logs for errors.</t>
  </si>
  <si>
    <t xml:space="preserve">Scenario fails gracefully with a user-facing error message. GraphQL returns an error code/extension mapped to the failure type. No partial state is persisted (no orphan cart/order/payment).</t>
  </si>
  <si>
    <t xml:space="preserve">CC-027</t>
  </si>
  <si>
    <t xml:space="preserve">Add item exceeding max-per-order limit — expect error</t>
  </si>
  <si>
    <t xml:space="preserve">1. Set up preconditions for Cart.
2. Execute the scenario described: Add item exceeding max-per-order limit — expect error.
3. Capture GraphQL request/response and verify downstream events.
4. Verify Redis cache state and CloudWatch logs for errors.</t>
  </si>
  <si>
    <t xml:space="preserve">CC-028</t>
  </si>
  <si>
    <t xml:space="preserve">Add invalid SKU — expect 400 with error code</t>
  </si>
  <si>
    <t xml:space="preserve">1. Set up preconditions for Cart.
2. Execute the scenario described: Add invalid SKU — expect 400 with error code.
3. Capture GraphQL request/response and verify downstream events.
4. Verify Redis cache state and CloudWatch logs for errors.</t>
  </si>
  <si>
    <t xml:space="preserve">CC-029</t>
  </si>
  <si>
    <t xml:space="preserve">Add item with malformed variant id — expect validation error</t>
  </si>
  <si>
    <t xml:space="preserve">1. Set up preconditions for Cart.
2. Execute the scenario described: Add item with malformed variant id — expect validation error.
3. Capture GraphQL request/response and verify downstream events.
4. Verify Redis cache state and CloudWatch logs for errors.</t>
  </si>
  <si>
    <t xml:space="preserve">CC-030</t>
  </si>
  <si>
    <t xml:space="preserve">Add item when JWT expired — expect 401</t>
  </si>
  <si>
    <t xml:space="preserve">1. Set up preconditions for Cart.
2. Execute the scenario described: Add item when JWT expired — expect 401.
3. Capture GraphQL request/response and verify downstream events.
4. Verify Redis cache state and CloudWatch logs for errors.</t>
  </si>
  <si>
    <t xml:space="preserve">CC-031</t>
  </si>
  <si>
    <t xml:space="preserve">Add item when JWT invalid signature — expect 401</t>
  </si>
  <si>
    <t xml:space="preserve">1. Set up preconditions for Cart.
2. Execute the scenario described: Add item when JWT invalid signature — expect 401.
3. Capture GraphQL request/response and verify downstream events.
4. Verify Redis cache state and CloudWatch logs for errors.</t>
  </si>
  <si>
    <t xml:space="preserve">CC-032</t>
  </si>
  <si>
    <t xml:space="preserve">Add item when Nucleus backend timeout — resolver returns 504 gracefully</t>
  </si>
  <si>
    <t xml:space="preserve">1. Set up preconditions for Cart.
2. Execute the scenario described: Add item when Nucleus backend timeout — resolver returns 504 gracefully.
3. Capture GraphQL request/response and verify downstream events.
4. Verify Redis cache state and CloudWatch logs for errors.</t>
  </si>
  <si>
    <t xml:space="preserve">CC-033</t>
  </si>
  <si>
    <t xml:space="preserve">Add item when Redis down — cart still persists via Nucleus</t>
  </si>
  <si>
    <t xml:space="preserve">1. Set up preconditions for Cart.
2. Execute the scenario described: Add item when Redis down — cart still persists via Nucleus.
3. Capture GraphQL request/response and verify downstream events.
4. Verify Redis cache state and CloudWatch logs for errors.</t>
  </si>
  <si>
    <t xml:space="preserve">CC-034</t>
  </si>
  <si>
    <t xml:space="preserve">Add item with negative quantity — expect error</t>
  </si>
  <si>
    <t xml:space="preserve">1. Set up preconditions for Cart.
2. Execute the scenario described: Add item with negative quantity — expect error.
3. Capture GraphQL request/response and verify downstream events.
4. Verify Redis cache state and CloudWatch logs for errors.</t>
  </si>
  <si>
    <t xml:space="preserve">CC-035</t>
  </si>
  <si>
    <t xml:space="preserve">Add item with zero quantity — expect error</t>
  </si>
  <si>
    <t xml:space="preserve">1. Set up preconditions for Cart.
2. Execute the scenario described: Add item with zero quantity — expect error.
3. Capture GraphQL request/response and verify downstream events.
4. Verify Redis cache state and CloudWatch logs for errors.</t>
  </si>
  <si>
    <t xml:space="preserve">CC-036</t>
  </si>
  <si>
    <t xml:space="preserve">Add item with quantity &gt; 999 — expect validation error</t>
  </si>
  <si>
    <t xml:space="preserve">1. Set up preconditions for Cart.
2. Execute the scenario described: Add item with quantity &gt; 999 — expect validation error.
3. Capture GraphQL request/response and verify downstream events.
4. Verify Redis cache state and CloudWatch logs for errors.</t>
  </si>
  <si>
    <t xml:space="preserve">CC-037</t>
  </si>
  <si>
    <t xml:space="preserve">Add item when customer is blocked (fraud) — expect forbidden</t>
  </si>
  <si>
    <t xml:space="preserve">1. Set up preconditions for Cart.
2. Execute the scenario described: Add item when customer is blocked (fraud) — expect forbidden.
3. Capture GraphQL request/response and verify downstream events.
4. Verify Redis cache state and CloudWatch logs for errors.</t>
  </si>
  <si>
    <t xml:space="preserve">CC-038</t>
  </si>
  <si>
    <t xml:space="preserve">Increase quantity of existing line item</t>
  </si>
  <si>
    <t xml:space="preserve">1. Set up preconditions for Cart.
2. Execute the scenario described: Increase quantity of existing line item.
3. Capture GraphQL request/response and verify downstream events.
4. Verify Redis cache state and CloudWatch logs for errors.</t>
  </si>
  <si>
    <t xml:space="preserve">CC-039</t>
  </si>
  <si>
    <t xml:space="preserve">Decrease quantity of existing line item</t>
  </si>
  <si>
    <t xml:space="preserve">1. Set up preconditions for Cart.
2. Execute the scenario described: Decrease quantity of existing line item.
3. Capture GraphQL request/response and verify downstream events.
4. Verify Redis cache state and CloudWatch logs for errors.</t>
  </si>
  <si>
    <t xml:space="preserve">CC-040</t>
  </si>
  <si>
    <t xml:space="preserve">Remove line item by setting quantity=0</t>
  </si>
  <si>
    <t xml:space="preserve">1. Set up preconditions for Cart.
2. Execute the scenario described: Remove line item by setting quantity=0.
3. Capture GraphQL request/response and verify downstream events.
4. Verify Redis cache state and CloudWatch logs for errors.</t>
  </si>
  <si>
    <t xml:space="preserve">CC-041</t>
  </si>
  <si>
    <t xml:space="preserve">Remove line item via explicit remove mutation</t>
  </si>
  <si>
    <t xml:space="preserve">1. Set up preconditions for Cart.
2. Execute the scenario described: Remove line item via explicit remove mutation.
3. Capture GraphQL request/response and verify downstream events.
4. Verify Redis cache state and CloudWatch logs for errors.</t>
  </si>
  <si>
    <t xml:space="preserve">CC-042</t>
  </si>
  <si>
    <t xml:space="preserve">Apply promo code to cart</t>
  </si>
  <si>
    <t xml:space="preserve">1. Set up preconditions for Cart.
2. Execute the scenario described: Apply promo code to cart.
3. Capture GraphQL request/response and verify downstream events.
4. Verify Redis cache state and CloudWatch logs for errors.</t>
  </si>
  <si>
    <t xml:space="preserve">CC-043</t>
  </si>
  <si>
    <t xml:space="preserve">Remove promo code from cart</t>
  </si>
  <si>
    <t xml:space="preserve">1. Set up preconditions for Cart.
2. Execute the scenario described: Remove promo code from cart.
3. Capture GraphQL request/response and verify downstream events.
4. Verify Redis cache state and CloudWatch logs for errors.</t>
  </si>
  <si>
    <t xml:space="preserve">CC-044</t>
  </si>
  <si>
    <t xml:space="preserve">Apply gift card balance to cart</t>
  </si>
  <si>
    <t xml:space="preserve">1. Set up preconditions for Cart.
2. Execute the scenario described: Apply gift card balance to cart.
3. Capture GraphQL request/response and verify downstream events.
4. Verify Redis cache state and CloudWatch logs for errors.</t>
  </si>
  <si>
    <t xml:space="preserve">CC-045</t>
  </si>
  <si>
    <t xml:space="preserve">Apply store credit to cart</t>
  </si>
  <si>
    <t xml:space="preserve">1. Set up preconditions for Cart.
2. Execute the scenario described: Apply store credit to cart.
3. Capture GraphQL request/response and verify downstream events.
4. Verify Redis cache state and CloudWatch logs for errors.</t>
  </si>
  <si>
    <t xml:space="preserve">CC-046</t>
  </si>
  <si>
    <t xml:space="preserve">Change shipping address on cart</t>
  </si>
  <si>
    <t xml:space="preserve">1. Set up preconditions for Cart.
2. Execute the scenario described: Change shipping address on cart.
3. Capture GraphQL request/response and verify downstream events.
4. Verify Redis cache state and CloudWatch logs for errors.</t>
  </si>
  <si>
    <t xml:space="preserve">CC-047</t>
  </si>
  <si>
    <t xml:space="preserve">Change billing address on cart</t>
  </si>
  <si>
    <t xml:space="preserve">1. Set up preconditions for Cart.
2. Execute the scenario described: Change billing address on cart.
3. Capture GraphQL request/response and verify downstream events.
4. Verify Redis cache state and CloudWatch logs for errors.</t>
  </si>
  <si>
    <t xml:space="preserve">CC-048</t>
  </si>
  <si>
    <t xml:space="preserve">Change delivery method (ship vs BOPIS)</t>
  </si>
  <si>
    <t xml:space="preserve">1. Set up preconditions for Cart.
2. Execute the scenario described: Change delivery method (ship vs BOPIS).
3. Capture GraphQL request/response and verify downstream events.
4. Verify Redis cache state and CloudWatch logs for errors.</t>
  </si>
  <si>
    <t xml:space="preserve">CC-049</t>
  </si>
  <si>
    <t xml:space="preserve">Change fulfilling store for BOPIS line</t>
  </si>
  <si>
    <t xml:space="preserve">1. Set up preconditions for Cart.
2. Execute the scenario described: Change fulfilling store for BOPIS line.
3. Capture GraphQL request/response and verify downstream events.
4. Verify Redis cache state and CloudWatch logs for errors.</t>
  </si>
  <si>
    <t xml:space="preserve">CC-050</t>
  </si>
  <si>
    <t xml:space="preserve">Recalculate cart totals with updated promo</t>
  </si>
  <si>
    <t xml:space="preserve">1. Set up preconditions for Cart.
2. Execute the scenario described: Recalculate cart totals with updated promo.
3. Capture GraphQL request/response and verify downstream events.
4. Verify Redis cache state and CloudWatch logs for errors.</t>
  </si>
  <si>
    <t xml:space="preserve">CC-051</t>
  </si>
  <si>
    <t xml:space="preserve">Recalculate cart tax after address change</t>
  </si>
  <si>
    <t xml:space="preserve">1. Set up preconditions for Cart.
2. Execute the scenario described: Recalculate cart tax after address change.
3. Capture GraphQL request/response and verify downstream events.
4. Verify Redis cache state and CloudWatch logs for errors.</t>
  </si>
  <si>
    <t xml:space="preserve">CC-052</t>
  </si>
  <si>
    <t xml:space="preserve">Persist loyalty points redemption on cart</t>
  </si>
  <si>
    <t xml:space="preserve">1. Set up preconditions for Cart.
2. Execute the scenario described: Persist loyalty points redemption on cart.
3. Capture GraphQL request/response and verify downstream events.
4. Verify Redis cache state and CloudWatch logs for errors.</t>
  </si>
  <si>
    <t xml:space="preserve">CC-053</t>
  </si>
  <si>
    <t xml:space="preserve">Apply expired promo code — expect error</t>
  </si>
  <si>
    <t xml:space="preserve">1. Set up preconditions for Cart.
2. Execute the scenario described: Apply expired promo code — expect error.
3. Capture GraphQL request/response and verify downstream events.
4. Verify Redis cache state and CloudWatch logs for errors.</t>
  </si>
  <si>
    <t xml:space="preserve">CC-054</t>
  </si>
  <si>
    <t xml:space="preserve">Apply non-applicable promo code — expect error</t>
  </si>
  <si>
    <t xml:space="preserve">1. Set up preconditions for Cart.
2. Execute the scenario described: Apply non-applicable promo code — expect error.
3. Capture GraphQL request/response and verify downstream events.
4. Verify Redis cache state and CloudWatch logs for errors.</t>
  </si>
  <si>
    <t xml:space="preserve">CC-055</t>
  </si>
  <si>
    <t xml:space="preserve">Apply same promo code twice — expect de-dup error</t>
  </si>
  <si>
    <t xml:space="preserve">1. Set up preconditions for Cart.
2. Execute the scenario described: Apply same promo code twice — expect de-dup error.
3. Capture GraphQL request/response and verify downstream events.
4. Verify Redis cache state and CloudWatch logs for errors.</t>
  </si>
  <si>
    <t xml:space="preserve">CC-056</t>
  </si>
  <si>
    <t xml:space="preserve">Change ship address to unserviceable region — expect error</t>
  </si>
  <si>
    <t xml:space="preserve">1. Set up preconditions for Cart.
2. Execute the scenario described: Change ship address to unserviceable region — expect error.
3. Capture GraphQL request/response and verify downstream events.
4. Verify Redis cache state and CloudWatch logs for errors.</t>
  </si>
  <si>
    <t xml:space="preserve">CC-057</t>
  </si>
  <si>
    <t xml:space="preserve">Update cart when another device updated it (conflict) — expect 409</t>
  </si>
  <si>
    <t xml:space="preserve">1. Set up preconditions for Cart.
2. Execute the scenario described: Update cart when another device updated it (conflict) — expect 409.
3. Capture GraphQL request/response and verify downstream events.
4. Verify Redis cache state and CloudWatch logs for errors.</t>
  </si>
  <si>
    <t xml:space="preserve">CC-058</t>
  </si>
  <si>
    <t xml:space="preserve">Remove line item with invalid lineItemId — expect 400</t>
  </si>
  <si>
    <t xml:space="preserve">1. Set up preconditions for Cart.
2. Execute the scenario described: Remove line item with invalid lineItemId — expect 400.
3. Capture GraphQL request/response and verify downstream events.
4. Verify Redis cache state and CloudWatch logs for errors.</t>
  </si>
  <si>
    <t xml:space="preserve">CC-059</t>
  </si>
  <si>
    <t xml:space="preserve">Checkout</t>
  </si>
  <si>
    <t xml:space="preserve">Start checkout from mini-cart</t>
  </si>
  <si>
    <t xml:space="preserve">1. Set up preconditions for Checkout.
2. Execute the scenario described: Start checkout from mini-cart.
3. Capture GraphQL request/response and verify downstream events.
4. Verify Redis cache state and CloudWatch logs for errors.</t>
  </si>
  <si>
    <t xml:space="preserve">CC-060</t>
  </si>
  <si>
    <t xml:space="preserve">Start checkout from cart page</t>
  </si>
  <si>
    <t xml:space="preserve">1. Set up preconditions for Checkout.
2. Execute the scenario described: Start checkout from cart page.
3. Capture GraphQL request/response and verify downstream events.
4. Verify Redis cache state and CloudWatch logs for errors.</t>
  </si>
  <si>
    <t xml:space="preserve">CC-061</t>
  </si>
  <si>
    <t xml:space="preserve">Checkout with saved payment method</t>
  </si>
  <si>
    <t xml:space="preserve">1. Set up preconditions for Checkout.
2. Execute the scenario described: Checkout with saved payment method.
3. Capture GraphQL request/response and verify downstream events.
4. Verify Redis cache state and CloudWatch logs for errors.</t>
  </si>
  <si>
    <t xml:space="preserve">CC-062</t>
  </si>
  <si>
    <t xml:space="preserve">Checkout with new credit card</t>
  </si>
  <si>
    <t xml:space="preserve">1. Set up preconditions for Checkout.
2. Execute the scenario described: Checkout with new credit card.
3. Capture GraphQL request/response and verify downstream events.
4. Verify Redis cache state and CloudWatch logs for errors.</t>
  </si>
  <si>
    <t xml:space="preserve">CC-063</t>
  </si>
  <si>
    <t xml:space="preserve">Checkout with PayPal</t>
  </si>
  <si>
    <t xml:space="preserve">1. Set up preconditions for Checkout.
2. Execute the scenario described: Checkout with PayPal.
3. Capture GraphQL request/response and verify downstream events.
4. Verify Redis cache state and CloudWatch logs for errors.</t>
  </si>
  <si>
    <t xml:space="preserve">CC-064</t>
  </si>
  <si>
    <t xml:space="preserve">Checkout with Braintree hosted fields</t>
  </si>
  <si>
    <t xml:space="preserve">1. Set up preconditions for Checkout.
2. Execute the scenario described: Checkout with Braintree hosted fields.
3. Capture GraphQL request/response and verify downstream events.
4. Verify Redis cache state and CloudWatch logs for errors.</t>
  </si>
  <si>
    <t xml:space="preserve">CC-065</t>
  </si>
  <si>
    <t xml:space="preserve">Checkout with Apple Pay</t>
  </si>
  <si>
    <t xml:space="preserve">1. Set up preconditions for Checkout.
2. Execute the scenario described: Checkout with Apple Pay.
3. Capture GraphQL request/response and verify downstream events.
4. Verify Redis cache state and CloudWatch logs for errors.</t>
  </si>
  <si>
    <t xml:space="preserve">CC-066</t>
  </si>
  <si>
    <t xml:space="preserve">Checkout with Google Pay</t>
  </si>
  <si>
    <t xml:space="preserve">1. Set up preconditions for Checkout.
2. Execute the scenario described: Checkout with Google Pay.
3. Capture GraphQL request/response and verify downstream events.
4. Verify Redis cache state and CloudWatch logs for errors.</t>
  </si>
  <si>
    <t xml:space="preserve">CC-067</t>
  </si>
  <si>
    <t xml:space="preserve">Checkout with gift card only (covers full amount)</t>
  </si>
  <si>
    <t xml:space="preserve">1. Set up preconditions for Checkout.
2. Execute the scenario described: Checkout with gift card only (covers full amount).
3. Capture GraphQL request/response and verify downstream events.
4. Verify Redis cache state and CloudWatch logs for errors.</t>
  </si>
  <si>
    <t xml:space="preserve">CC-068</t>
  </si>
  <si>
    <t xml:space="preserve">Checkout with gift card + credit card split tender</t>
  </si>
  <si>
    <t xml:space="preserve">1. Set up preconditions for Checkout.
2. Execute the scenario described: Checkout with gift card + credit card split tender.
3. Capture GraphQL request/response and verify downstream events.
4. Verify Redis cache state and CloudWatch logs for errors.</t>
  </si>
  <si>
    <t xml:space="preserve">CC-069</t>
  </si>
  <si>
    <t xml:space="preserve">Checkout with store credit + credit card split tender</t>
  </si>
  <si>
    <t xml:space="preserve">1. Set up preconditions for Checkout.
2. Execute the scenario described: Checkout with store credit + credit card split tender.
3. Capture GraphQL request/response and verify downstream events.
4. Verify Redis cache state and CloudWatch logs for errors.</t>
  </si>
  <si>
    <t xml:space="preserve">CC-070</t>
  </si>
  <si>
    <t xml:space="preserve">Checkout with loyalty points redemption</t>
  </si>
  <si>
    <t xml:space="preserve">1. Set up preconditions for Checkout.
2. Execute the scenario described: Checkout with loyalty points redemption.
3. Capture GraphQL request/response and verify downstream events.
4. Verify Redis cache state and CloudWatch logs for errors.</t>
  </si>
  <si>
    <t xml:space="preserve">CC-071</t>
  </si>
  <si>
    <t xml:space="preserve">Checkout with promo code applied</t>
  </si>
  <si>
    <t xml:space="preserve">1. Set up preconditions for Checkout.
2. Execute the scenario described: Checkout with promo code applied.
3. Capture GraphQL request/response and verify downstream events.
4. Verify Redis cache state and CloudWatch logs for errors.</t>
  </si>
  <si>
    <t xml:space="preserve">CC-072</t>
  </si>
  <si>
    <t xml:space="preserve">Checkout with multiple shipping groups (split shipments)</t>
  </si>
  <si>
    <t xml:space="preserve">1. Set up preconditions for Checkout.
2. Execute the scenario described: Checkout with multiple shipping groups (split shipments).
3. Capture GraphQL request/response and verify downstream events.
4. Verify Redis cache state and CloudWatch logs for errors.</t>
  </si>
  <si>
    <t xml:space="preserve">CC-073</t>
  </si>
  <si>
    <t xml:space="preserve">Checkout with mixed shipment + BOPIS</t>
  </si>
  <si>
    <t xml:space="preserve">1. Set up preconditions for Checkout.
2. Execute the scenario described: Checkout with mixed shipment + BOPIS.
3. Capture GraphQL request/response and verify downstream events.
4. Verify Redis cache state and CloudWatch logs for errors.</t>
  </si>
  <si>
    <t xml:space="preserve">CC-074</t>
  </si>
  <si>
    <t xml:space="preserve">Checkout as guest — contact-only info</t>
  </si>
  <si>
    <t xml:space="preserve">1. Set up preconditions for Checkout.
2. Execute the scenario described: Checkout as guest — contact-only info.
3. Capture GraphQL request/response and verify downstream events.
4. Verify Redis cache state and CloudWatch logs for errors.</t>
  </si>
  <si>
    <t xml:space="preserve">CC-075</t>
  </si>
  <si>
    <t xml:space="preserve">Checkout as authenticated customer</t>
  </si>
  <si>
    <t xml:space="preserve">1. Set up preconditions for Checkout.
2. Execute the scenario described: Checkout as authenticated customer.
3. Capture GraphQL request/response and verify downstream events.
4. Verify Redis cache state and CloudWatch logs for errors.</t>
  </si>
  <si>
    <t xml:space="preserve">CC-076</t>
  </si>
  <si>
    <t xml:space="preserve">Checkout with address book selection</t>
  </si>
  <si>
    <t xml:space="preserve">1. Set up preconditions for Checkout.
2. Execute the scenario described: Checkout with address book selection.
3. Capture GraphQL request/response and verify downstream events.
4. Verify Redis cache state and CloudWatch logs for errors.</t>
  </si>
  <si>
    <t xml:space="preserve">CC-077</t>
  </si>
  <si>
    <t xml:space="preserve">Checkout with address autocomplete suggestion</t>
  </si>
  <si>
    <t xml:space="preserve">1. Set up preconditions for Checkout.
2. Execute the scenario described: Checkout with address autocomplete suggestion.
3. Capture GraphQL request/response and verify downstream events.
4. Verify Redis cache state and CloudWatch logs for errors.</t>
  </si>
  <si>
    <t xml:space="preserve">CC-078</t>
  </si>
  <si>
    <t xml:space="preserve">Checkout with tax-exempt customer</t>
  </si>
  <si>
    <t xml:space="preserve">1. Set up preconditions for Checkout.
2. Execute the scenario described: Checkout with tax-exempt customer.
3. Capture GraphQL request/response and verify downstream events.
4. Verify Redis cache state and CloudWatch logs for errors.</t>
  </si>
  <si>
    <t xml:space="preserve">CC-079</t>
  </si>
  <si>
    <t xml:space="preserve">Checkout during SVS outage — gift card gracefully skipped with message</t>
  </si>
  <si>
    <t xml:space="preserve">1. Set up preconditions for Checkout.
2. Execute the scenario described: Checkout during SVS outage — gift card gracefully skipped with message.
3. Capture GraphQL request/response and verify downstream events.
4. Verify Redis cache state and CloudWatch logs for errors.</t>
  </si>
  <si>
    <t xml:space="preserve">CC-080</t>
  </si>
  <si>
    <t xml:space="preserve">Checkout during Forter slowness — fraud check falls back to challenge path</t>
  </si>
  <si>
    <t xml:space="preserve">1. Set up preconditions for Checkout.
2. Execute the scenario described: Checkout during Forter slowness — fraud check falls back to challenge path.
3. Capture GraphQL request/response and verify downstream events.
4. Verify Redis cache state and CloudWatch logs for errors.</t>
  </si>
  <si>
    <t xml:space="preserve">CC-081</t>
  </si>
  <si>
    <t xml:space="preserve">Place-order mutation is idempotent on retry</t>
  </si>
  <si>
    <t xml:space="preserve">1. Set up preconditions for Checkout.
2. Execute the scenario described: Place-order mutation is idempotent on retry.
3. Capture GraphQL request/response and verify downstream events.
4. Verify Redis cache state and CloudWatch logs for errors.</t>
  </si>
  <si>
    <t xml:space="preserve">CC-082</t>
  </si>
  <si>
    <t xml:space="preserve">Place-order persists shopperTrackingId header</t>
  </si>
  <si>
    <t xml:space="preserve">1. Set up preconditions for Checkout.
2. Execute the scenario described: Place-order persists shopperTrackingId header.
3. Capture GraphQL request/response and verify downstream events.
4. Verify Redis cache state and CloudWatch logs for errors.</t>
  </si>
  <si>
    <t xml:space="preserve">CC-083</t>
  </si>
  <si>
    <t xml:space="preserve">Place-order sends Facebook CAPI 'Purchase' event</t>
  </si>
  <si>
    <t xml:space="preserve">1. Set up preconditions for Checkout.
2. Execute the scenario described: Place-order sends Facebook CAPI 'Purchase' event.
3. Capture GraphQL request/response and verify downstream events.
4. Verify Redis cache state and CloudWatch logs for errors.</t>
  </si>
  <si>
    <t xml:space="preserve">CC-084</t>
  </si>
  <si>
    <t xml:space="preserve">Place-order triggers SFMC order confirmation email</t>
  </si>
  <si>
    <t xml:space="preserve">1. Set up preconditions for Checkout.
2. Execute the scenario described: Place-order triggers SFMC order confirmation email.
3. Capture GraphQL request/response and verify downstream events.
4. Verify Redis cache state and CloudWatch logs for errors.</t>
  </si>
  <si>
    <t xml:space="preserve">CC-085</t>
  </si>
  <si>
    <t xml:space="preserve">Checkout blocked when cart empty</t>
  </si>
  <si>
    <t xml:space="preserve">1. Set up preconditions for Checkout.
2. Execute the scenario described: Checkout blocked when cart empty.
3. Capture GraphQL request/response and verify downstream events.
4. Verify Redis cache state and CloudWatch logs for errors.</t>
  </si>
  <si>
    <t xml:space="preserve">CC-086</t>
  </si>
  <si>
    <t xml:space="preserve">Checkout blocked when any line goes OOS mid-flight</t>
  </si>
  <si>
    <t xml:space="preserve">1. Set up preconditions for Checkout.
2. Execute the scenario described: Checkout blocked when any line goes OOS mid-flight.
3. Capture GraphQL request/response and verify downstream events.
4. Verify Redis cache state and CloudWatch logs for errors.</t>
  </si>
  <si>
    <t xml:space="preserve">CC-087</t>
  </si>
  <si>
    <t xml:space="preserve">Checkout blocked when Braintree authorization declined</t>
  </si>
  <si>
    <t xml:space="preserve">1. Set up preconditions for Checkout.
2. Execute the scenario described: Checkout blocked when Braintree authorization declined.
3. Capture GraphQL request/response and verify downstream events.
4. Verify Redis cache state and CloudWatch logs for errors.</t>
  </si>
  <si>
    <t xml:space="preserve">CC-088</t>
  </si>
  <si>
    <t xml:space="preserve">Checkout blocked when Forter flags fraud HIGH</t>
  </si>
  <si>
    <t xml:space="preserve">1. Set up preconditions for Checkout.
2. Execute the scenario described: Checkout blocked when Forter flags fraud HIGH.
3. Capture GraphQL request/response and verify downstream events.
4. Verify Redis cache state and CloudWatch logs for errors.</t>
  </si>
  <si>
    <t xml:space="preserve">CC-089</t>
  </si>
  <si>
    <t xml:space="preserve">Checkout blocked when billing address fails AVS</t>
  </si>
  <si>
    <t xml:space="preserve">1. Set up preconditions for Checkout.
2. Execute the scenario described: Checkout blocked when billing address fails AVS.
3. Capture GraphQL request/response and verify downstream events.
4. Verify Redis cache state and CloudWatch logs for errors.</t>
  </si>
  <si>
    <t xml:space="preserve">CC-090</t>
  </si>
  <si>
    <t xml:space="preserve">Checkout blocked when shipping address invalid</t>
  </si>
  <si>
    <t xml:space="preserve">1. Set up preconditions for Checkout.
2. Execute the scenario described: Checkout blocked when shipping address invalid.
3. Capture GraphQL request/response and verify downstream events.
4. Verify Redis cache state and CloudWatch logs for errors.</t>
  </si>
  <si>
    <t xml:space="preserve">CC-091</t>
  </si>
  <si>
    <t xml:space="preserve">Checkout blocked when required contact fields missing</t>
  </si>
  <si>
    <t xml:space="preserve">1. Set up preconditions for Checkout.
2. Execute the scenario described: Checkout blocked when required contact fields missing.
3. Capture GraphQL request/response and verify downstream events.
4. Verify Redis cache state and CloudWatch logs for errors.</t>
  </si>
  <si>
    <t xml:space="preserve">CC-092</t>
  </si>
  <si>
    <t xml:space="preserve">Checkout blocked when order total below minimum</t>
  </si>
  <si>
    <t xml:space="preserve">1. Set up preconditions for Checkout.
2. Execute the scenario described: Checkout blocked when order total below minimum.
3. Capture GraphQL request/response and verify downstream events.
4. Verify Redis cache state and CloudWatch logs for errors.</t>
  </si>
  <si>
    <t xml:space="preserve">CC-093</t>
  </si>
  <si>
    <t xml:space="preserve">Checkout fails gracefully when Nucleus place-order errors out</t>
  </si>
  <si>
    <t xml:space="preserve">1. Set up preconditions for Checkout.
2. Execute the scenario described: Checkout fails gracefully when Nucleus place-order errors out.
3. Capture GraphQL request/response and verify downstream events.
4. Verify Redis cache state and CloudWatch logs for errors.</t>
  </si>
  <si>
    <t xml:space="preserve">CC-094</t>
  </si>
  <si>
    <t xml:space="preserve">Retry after failed payment does not double-charge</t>
  </si>
  <si>
    <t xml:space="preserve">1. Set up preconditions for Checkout.
2. Execute the scenario described: Retry after failed payment does not double-charge.
3. Capture GraphQL request/response and verify downstream events.
4. Verify Redis cache state and CloudWatch logs for errors.</t>
  </si>
  <si>
    <t xml:space="preserve">CC-095</t>
  </si>
  <si>
    <t xml:space="preserve">Checkout blocked when PayPal payer action required</t>
  </si>
  <si>
    <t xml:space="preserve">1. Set up preconditions for Checkout.
2. Execute the scenario described: Checkout blocked when PayPal payer action required.
3. Capture GraphQL request/response and verify downstream events.
4. Verify Redis cache state and CloudWatch logs for errors.</t>
  </si>
  <si>
    <t xml:space="preserve">CC-096</t>
  </si>
  <si>
    <t xml:space="preserve">Checkout blocked when gift card balance zero</t>
  </si>
  <si>
    <t xml:space="preserve">1. Set up preconditions for Checkout.
2. Execute the scenario described: Checkout blocked when gift card balance zero.
3. Capture GraphQL request/response and verify downstream events.
4. Verify Redis cache state and CloudWatch logs for errors.</t>
  </si>
  <si>
    <t xml:space="preserve">CC-097</t>
  </si>
  <si>
    <t xml:space="preserve">Checkout blocked when JWT expires mid-flight</t>
  </si>
  <si>
    <t xml:space="preserve">1. Set up preconditions for Checkout.
2. Execute the scenario described: Checkout blocked when JWT expires mid-flight.
3. Capture GraphQL request/response and verify downstream events.
4. Verify Redis cache state and CloudWatch logs for errors.</t>
  </si>
  <si>
    <t xml:space="preserve">CC-098</t>
  </si>
  <si>
    <t xml:space="preserve">BOPIS</t>
  </si>
  <si>
    <t xml:space="preserve">Select store for BOPIS line — inventory check passes</t>
  </si>
  <si>
    <t xml:space="preserve">1. Set up preconditions for BOPIS.
2. Execute the scenario described: Select store for BOPIS line — inventory check passes.
3. Capture GraphQL request/response and verify downstream events.
4. Verify Redis cache state and CloudWatch logs for errors.</t>
  </si>
  <si>
    <t xml:space="preserve">CC-099</t>
  </si>
  <si>
    <t xml:space="preserve">Switch BOPIS store after selection — inventory re-validated</t>
  </si>
  <si>
    <t xml:space="preserve">1. Set up preconditions for BOPIS.
2. Execute the scenario described: Switch BOPIS store after selection — inventory re-validated.
3. Capture GraphQL request/response and verify downstream events.
4. Verify Redis cache state and CloudWatch logs for errors.</t>
  </si>
  <si>
    <t xml:space="preserve">CC-100</t>
  </si>
  <si>
    <t xml:space="preserve">BOPIS unavailable store — item falls back to ship</t>
  </si>
  <si>
    <t xml:space="preserve">1. Set up preconditions for BOPIS.
2. Execute the scenario described: BOPIS unavailable store — item falls back to ship.
3. Capture GraphQL request/response and verify downstream events.
4. Verify Redis cache state and CloudWatch logs for errors.</t>
  </si>
  <si>
    <t xml:space="preserve">CC-101</t>
  </si>
  <si>
    <t xml:space="preserve">BOPIS hold time respected (4h default)</t>
  </si>
  <si>
    <t xml:space="preserve">1. Set up preconditions for BOPIS.
2. Execute the scenario described: BOPIS hold time respected (4h default).
3. Capture GraphQL request/response and verify downstream events.
4. Verify Redis cache state and CloudWatch logs for errors.</t>
  </si>
  <si>
    <t xml:space="preserve">CC-102</t>
  </si>
  <si>
    <t xml:space="preserve">Mixed BOPIS + ship produces two order groups</t>
  </si>
  <si>
    <t xml:space="preserve">1. Set up preconditions for BOPIS.
2. Execute the scenario described: Mixed BOPIS + ship produces two order groups.
3. Capture GraphQL request/response and verify downstream events.
4. Verify Redis cache state and CloudWatch logs for errors.</t>
  </si>
  <si>
    <t xml:space="preserve">CC-103</t>
  </si>
  <si>
    <t xml:space="preserve">Shipping</t>
  </si>
  <si>
    <t xml:space="preserve">Standard shipping method available</t>
  </si>
  <si>
    <t xml:space="preserve">1. Set up preconditions for Shipping.
2. Execute the scenario described: Standard shipping method available.
3. Capture GraphQL request/response and verify downstream events.
4. Verify Redis cache state and CloudWatch logs for errors.</t>
  </si>
  <si>
    <t xml:space="preserve">CC-104</t>
  </si>
  <si>
    <t xml:space="preserve">Express shipping method available</t>
  </si>
  <si>
    <t xml:space="preserve">1. Set up preconditions for Shipping.
2. Execute the scenario described: Express shipping method available.
3. Capture GraphQL request/response and verify downstream events.
4. Verify Redis cache state and CloudWatch logs for errors.</t>
  </si>
  <si>
    <t xml:space="preserve">CC-105</t>
  </si>
  <si>
    <t xml:space="preserve">Same-day shipping conditional on zip</t>
  </si>
  <si>
    <t xml:space="preserve">1. Set up preconditions for Shipping.
2. Execute the scenario described: Same-day shipping conditional on zip.
3. Capture GraphQL request/response and verify downstream events.
4. Verify Redis cache state and CloudWatch logs for errors.</t>
  </si>
  <si>
    <t xml:space="preserve">CC-106</t>
  </si>
  <si>
    <t xml:space="preserve">Free shipping threshold triggers correctly</t>
  </si>
  <si>
    <t xml:space="preserve">1. Set up preconditions for Shipping.
2. Execute the scenario described: Free shipping threshold triggers correctly.
3. Capture GraphQL request/response and verify downstream events.
4. Verify Redis cache state and CloudWatch logs for errors.</t>
  </si>
  <si>
    <t xml:space="preserve">CC-107</t>
  </si>
  <si>
    <t xml:space="preserve">Free shipping not applied below threshold</t>
  </si>
  <si>
    <t xml:space="preserve">1. Set up preconditions for Shipping.
2. Execute the scenario described: Free shipping not applied below threshold.
3. Capture GraphQL request/response and verify downstream events.
4. Verify Redis cache state and CloudWatch logs for errors.</t>
  </si>
  <si>
    <t xml:space="preserve">CC-108</t>
  </si>
  <si>
    <t xml:space="preserve">Oversize item surcharge applied</t>
  </si>
  <si>
    <t xml:space="preserve">1. Set up preconditions for Shipping.
2. Execute the scenario described: Oversize item surcharge applied.
3. Capture GraphQL request/response and verify downstream events.
4. Verify Redis cache state and CloudWatch logs for errors.</t>
  </si>
  <si>
    <t xml:space="preserve">CC-109</t>
  </si>
  <si>
    <t xml:space="preserve">Hazmat item blocked from air shipping</t>
  </si>
  <si>
    <t xml:space="preserve">1. Set up preconditions for Shipping.
2. Execute the scenario described: Hazmat item blocked from air shipping.
3. Capture GraphQL request/response and verify downstream events.
4. Verify Redis cache state and CloudWatch logs for errors.</t>
  </si>
  <si>
    <t xml:space="preserve">CC-110</t>
  </si>
  <si>
    <t xml:space="preserve">Tax</t>
  </si>
  <si>
    <t xml:space="preserve">Tax calculated correctly for CA zip</t>
  </si>
  <si>
    <t xml:space="preserve">1. Set up preconditions for Tax.
2. Execute the scenario described: Tax calculated correctly for CA zip.
3. Capture GraphQL request/response and verify downstream events.
4. Verify Redis cache state and CloudWatch logs for errors.</t>
  </si>
  <si>
    <t xml:space="preserve">CC-111</t>
  </si>
  <si>
    <t xml:space="preserve">Tax calculated correctly for NY zip</t>
  </si>
  <si>
    <t xml:space="preserve">1. Set up preconditions for Tax.
2. Execute the scenario described: Tax calculated correctly for NY zip.
3. Capture GraphQL request/response and verify downstream events.
4. Verify Redis cache state and CloudWatch logs for errors.</t>
  </si>
  <si>
    <t xml:space="preserve">CC-112</t>
  </si>
  <si>
    <t xml:space="preserve">Tax exempt customer — zero tax</t>
  </si>
  <si>
    <t xml:space="preserve">1. Set up preconditions for Tax.
2. Execute the scenario described: Tax exempt customer — zero tax.
3. Capture GraphQL request/response and verify downstream events.
4. Verify Redis cache state and CloudWatch logs for errors.</t>
  </si>
  <si>
    <t xml:space="preserve">PF-001</t>
  </si>
  <si>
    <t xml:space="preserve">Braintree</t>
  </si>
  <si>
    <t xml:space="preserve">Braintree tokenize credit card — hosted fields</t>
  </si>
  <si>
    <t xml:space="preserve">Cart ready for checkout with totals &gt; 0; payment vendor sandbox configured; Forter test keys in env.</t>
  </si>
  <si>
    <t xml:space="preserve">1. Set up preconditions for Braintree.
2. Execute the scenario described: Braintree tokenize credit card — hosted fields.
3. Capture GraphQL request/response and verify downstream events.
4. Verify Redis cache state and CloudWatch logs for errors.</t>
  </si>
  <si>
    <t xml:space="preserve">PF-002</t>
  </si>
  <si>
    <t xml:space="preserve">Braintree 3DS challenge completed successfully</t>
  </si>
  <si>
    <t xml:space="preserve">1. Set up preconditions for Braintree.
2. Execute the scenario described: Braintree 3DS challenge completed successfully.
3. Capture GraphQL request/response and verify downstream events.
4. Verify Redis cache state and CloudWatch logs for errors.</t>
  </si>
  <si>
    <t xml:space="preserve">Manual</t>
  </si>
  <si>
    <t xml:space="preserve">PF-003</t>
  </si>
  <si>
    <t xml:space="preserve">Braintree 3DS frictionless flow</t>
  </si>
  <si>
    <t xml:space="preserve">1. Set up preconditions for Braintree.
2. Execute the scenario described: Braintree 3DS frictionless flow.
3. Capture GraphQL request/response and verify downstream events.
4. Verify Redis cache state and CloudWatch logs for errors.</t>
  </si>
  <si>
    <t xml:space="preserve">PF-004</t>
  </si>
  <si>
    <t xml:space="preserve">Braintree sale transaction auth success</t>
  </si>
  <si>
    <t xml:space="preserve">1. Set up preconditions for Braintree.
2. Execute the scenario described: Braintree sale transaction auth success.
3. Capture GraphQL request/response and verify downstream events.
4. Verify Redis cache state and CloudWatch logs for errors.</t>
  </si>
  <si>
    <t xml:space="preserve">PF-005</t>
  </si>
  <si>
    <t xml:space="preserve">Braintree settlement captures within 24h</t>
  </si>
  <si>
    <t xml:space="preserve">1. Set up preconditions for Braintree.
2. Execute the scenario described: Braintree settlement captures within 24h.
3. Capture GraphQL request/response and verify downstream events.
4. Verify Redis cache state and CloudWatch logs for errors.</t>
  </si>
  <si>
    <t xml:space="preserve">PF-006</t>
  </si>
  <si>
    <t xml:space="preserve">Braintree refund full amount</t>
  </si>
  <si>
    <t xml:space="preserve">1. Set up preconditions for Braintree.
2. Execute the scenario described: Braintree refund full amount.
3. Capture GraphQL request/response and verify downstream events.
4. Verify Redis cache state and CloudWatch logs for errors.</t>
  </si>
  <si>
    <t xml:space="preserve">PF-007</t>
  </si>
  <si>
    <t xml:space="preserve">Braintree partial refund</t>
  </si>
  <si>
    <t xml:space="preserve">1. Set up preconditions for Braintree.
2. Execute the scenario described: Braintree partial refund.
3. Capture GraphQL request/response and verify downstream events.
4. Verify Redis cache state and CloudWatch logs for errors.</t>
  </si>
  <si>
    <t xml:space="preserve">PF-008</t>
  </si>
  <si>
    <t xml:space="preserve">Braintree void before settlement</t>
  </si>
  <si>
    <t xml:space="preserve">1. Set up preconditions for Braintree.
2. Execute the scenario described: Braintree void before settlement.
3. Capture GraphQL request/response and verify downstream events.
4. Verify Redis cache state and CloudWatch logs for errors.</t>
  </si>
  <si>
    <t xml:space="preserve">PF-009</t>
  </si>
  <si>
    <t xml:space="preserve">Braintree vault stores token for repeat customer</t>
  </si>
  <si>
    <t xml:space="preserve">1. Set up preconditions for Braintree.
2. Execute the scenario described: Braintree vault stores token for repeat customer.
3. Capture GraphQL request/response and verify downstream events.
4. Verify Redis cache state and CloudWatch logs for errors.</t>
  </si>
  <si>
    <t xml:space="preserve">PF-010</t>
  </si>
  <si>
    <t xml:space="preserve">Braintree vault token reused on next order</t>
  </si>
  <si>
    <t xml:space="preserve">1. Set up preconditions for Braintree.
2. Execute the scenario described: Braintree vault token reused on next order.
3. Capture GraphQL request/response and verify downstream events.
4. Verify Redis cache state and CloudWatch logs for errors.</t>
  </si>
  <si>
    <t xml:space="preserve">PF-011</t>
  </si>
  <si>
    <t xml:space="preserve">Braintree device data collection sent with txn</t>
  </si>
  <si>
    <t xml:space="preserve">1. Set up preconditions for Braintree.
2. Execute the scenario described: Braintree device data collection sent with txn.
3. Capture GraphQL request/response and verify downstream events.
4. Verify Redis cache state and CloudWatch logs for errors.</t>
  </si>
  <si>
    <t xml:space="preserve">PF-012</t>
  </si>
  <si>
    <t xml:space="preserve">Braintree declined — soft decline surfaced to shopper</t>
  </si>
  <si>
    <t xml:space="preserve">1. Set up preconditions for Braintree.
2. Execute the scenario described: Braintree declined — soft decline surfaced to shopper.
3. Capture GraphQL request/response and verify downstream events.
4. Verify Redis cache state and CloudWatch logs for errors.</t>
  </si>
  <si>
    <t xml:space="preserve">PF-013</t>
  </si>
  <si>
    <t xml:space="preserve">Braintree declined — hard decline, customer prompted for alt tender</t>
  </si>
  <si>
    <t xml:space="preserve">1. Set up preconditions for Braintree.
2. Execute the scenario described: Braintree declined — hard decline, customer prompted for alt tender.
3. Capture GraphQL request/response and verify downstream events.
4. Verify Redis cache state and CloudWatch logs for errors.</t>
  </si>
  <si>
    <t xml:space="preserve">PF-014</t>
  </si>
  <si>
    <t xml:space="preserve">Braintree 3DS challenge failed</t>
  </si>
  <si>
    <t xml:space="preserve">1. Set up preconditions for Braintree.
2. Execute the scenario described: Braintree 3DS challenge failed.
3. Capture GraphQL request/response and verify downstream events.
4. Verify Redis cache state and CloudWatch logs for errors.</t>
  </si>
  <si>
    <t xml:space="preserve">PF-015</t>
  </si>
  <si>
    <t xml:space="preserve">Braintree insufficient funds declined</t>
  </si>
  <si>
    <t xml:space="preserve">1. Set up preconditions for Braintree.
2. Execute the scenario described: Braintree insufficient funds declined.
3. Capture GraphQL request/response and verify downstream events.
4. Verify Redis cache state and CloudWatch logs for errors.</t>
  </si>
  <si>
    <t xml:space="preserve">PF-016</t>
  </si>
  <si>
    <t xml:space="preserve">Braintree AVS mismatch blocked</t>
  </si>
  <si>
    <t xml:space="preserve">1. Set up preconditions for Braintree.
2. Execute the scenario described: Braintree AVS mismatch blocked.
3. Capture GraphQL request/response and verify downstream events.
4. Verify Redis cache state and CloudWatch logs for errors.</t>
  </si>
  <si>
    <t xml:space="preserve">PF-017</t>
  </si>
  <si>
    <t xml:space="preserve">Braintree CVV mismatch blocked</t>
  </si>
  <si>
    <t xml:space="preserve">1. Set up preconditions for Braintree.
2. Execute the scenario described: Braintree CVV mismatch blocked.
3. Capture GraphQL request/response and verify downstream events.
4. Verify Redis cache state and CloudWatch logs for errors.</t>
  </si>
  <si>
    <t xml:space="preserve">PF-018</t>
  </si>
  <si>
    <t xml:space="preserve">Braintree timeout — resolver returns 504 with retry hint</t>
  </si>
  <si>
    <t xml:space="preserve">1. Set up preconditions for Braintree.
2. Execute the scenario described: Braintree timeout — resolver returns 504 with retry hint.
3. Capture GraphQL request/response and verify downstream events.
4. Verify Redis cache state and CloudWatch logs for errors.</t>
  </si>
  <si>
    <t xml:space="preserve">PF-019</t>
  </si>
  <si>
    <t xml:space="preserve">Braintree invalid merchant account id — error logged</t>
  </si>
  <si>
    <t xml:space="preserve">1. Set up preconditions for Braintree.
2. Execute the scenario described: Braintree invalid merchant account id — error logged.
3. Capture GraphQL request/response and verify downstream events.
4. Verify Redis cache state and CloudWatch logs for errors.</t>
  </si>
  <si>
    <t xml:space="preserve">PF-020</t>
  </si>
  <si>
    <t xml:space="preserve">PayPal</t>
  </si>
  <si>
    <t xml:space="preserve">PayPal Express — create order</t>
  </si>
  <si>
    <t xml:space="preserve">1. Set up preconditions for PayPal.
2. Execute the scenario described: PayPal Express — create order.
3. Capture GraphQL request/response and verify downstream events.
4. Verify Redis cache state and CloudWatch logs for errors.</t>
  </si>
  <si>
    <t xml:space="preserve">PF-021</t>
  </si>
  <si>
    <t xml:space="preserve">PayPal Express — return from PayPal with approval</t>
  </si>
  <si>
    <t xml:space="preserve">1. Set up preconditions for PayPal.
2. Execute the scenario described: PayPal Express — return from PayPal with approval.
3. Capture GraphQL request/response and verify downstream events.
4. Verify Redis cache state and CloudWatch logs for errors.</t>
  </si>
  <si>
    <t xml:space="preserve">PF-022</t>
  </si>
  <si>
    <t xml:space="preserve">PayPal Express — capture on place-order</t>
  </si>
  <si>
    <t xml:space="preserve">1. Set up preconditions for PayPal.
2. Execute the scenario described: PayPal Express — capture on place-order.
3. Capture GraphQL request/response and verify downstream events.
4. Verify Redis cache state and CloudWatch logs for errors.</t>
  </si>
  <si>
    <t xml:space="preserve">PF-023</t>
  </si>
  <si>
    <t xml:space="preserve">PayPal vault saves billing agreement</t>
  </si>
  <si>
    <t xml:space="preserve">1. Set up preconditions for PayPal.
2. Execute the scenario described: PayPal vault saves billing agreement.
3. Capture GraphQL request/response and verify downstream events.
4. Verify Redis cache state and CloudWatch logs for errors.</t>
  </si>
  <si>
    <t xml:space="preserve">PF-024</t>
  </si>
  <si>
    <t xml:space="preserve">PayPal refund full amount</t>
  </si>
  <si>
    <t xml:space="preserve">1. Set up preconditions for PayPal.
2. Execute the scenario described: PayPal refund full amount.
3. Capture GraphQL request/response and verify downstream events.
4. Verify Redis cache state and CloudWatch logs for errors.</t>
  </si>
  <si>
    <t xml:space="preserve">PF-025</t>
  </si>
  <si>
    <t xml:space="preserve">PayPal partial refund</t>
  </si>
  <si>
    <t xml:space="preserve">1. Set up preconditions for PayPal.
2. Execute the scenario described: PayPal partial refund.
3. Capture GraphQL request/response and verify downstream events.
4. Verify Redis cache state and CloudWatch logs for errors.</t>
  </si>
  <si>
    <t xml:space="preserve">PF-026</t>
  </si>
  <si>
    <t xml:space="preserve">PayPal payer declined at their end</t>
  </si>
  <si>
    <t xml:space="preserve">1. Set up preconditions for PayPal.
2. Execute the scenario described: PayPal payer declined at their end.
3. Capture GraphQL request/response and verify downstream events.
4. Verify Redis cache state and CloudWatch logs for errors.</t>
  </si>
  <si>
    <t xml:space="preserve">PF-027</t>
  </si>
  <si>
    <t xml:space="preserve">PayPal session expired during approval</t>
  </si>
  <si>
    <t xml:space="preserve">1. Set up preconditions for PayPal.
2. Execute the scenario described: PayPal session expired during approval.
3. Capture GraphQL request/response and verify downstream events.
4. Verify Redis cache state and CloudWatch logs for errors.</t>
  </si>
  <si>
    <t xml:space="preserve">PF-028</t>
  </si>
  <si>
    <t xml:space="preserve">PayPal currency mismatch error</t>
  </si>
  <si>
    <t xml:space="preserve">1. Set up preconditions for PayPal.
2. Execute the scenario described: PayPal currency mismatch error.
3. Capture GraphQL request/response and verify downstream events.
4. Verify Redis cache state and CloudWatch logs for errors.</t>
  </si>
  <si>
    <t xml:space="preserve">PF-029</t>
  </si>
  <si>
    <t xml:space="preserve">SVS</t>
  </si>
  <si>
    <t xml:space="preserve">SVS balance inquiry returns positive balance</t>
  </si>
  <si>
    <t xml:space="preserve">1. Set up preconditions for SVS.
2. Execute the scenario described: SVS balance inquiry returns positive balance.
3. Capture GraphQL request/response and verify downstream events.
4. Verify Redis cache state and CloudWatch logs for errors.</t>
  </si>
  <si>
    <t xml:space="preserve">PF-030</t>
  </si>
  <si>
    <t xml:space="preserve">SVS authorization for gift card partial redemption</t>
  </si>
  <si>
    <t xml:space="preserve">1. Set up preconditions for SVS.
2. Execute the scenario described: SVS authorization for gift card partial redemption.
3. Capture GraphQL request/response and verify downstream events.
4. Verify Redis cache state and CloudWatch logs for errors.</t>
  </si>
  <si>
    <t xml:space="preserve">PF-031</t>
  </si>
  <si>
    <t xml:space="preserve">SVS redemption captured at order confirmation</t>
  </si>
  <si>
    <t xml:space="preserve">1. Set up preconditions for SVS.
2. Execute the scenario described: SVS redemption captured at order confirmation.
3. Capture GraphQL request/response and verify downstream events.
4. Verify Redis cache state and CloudWatch logs for errors.</t>
  </si>
  <si>
    <t xml:space="preserve">PF-032</t>
  </si>
  <si>
    <t xml:space="preserve">SVS void on unsuccessful order</t>
  </si>
  <si>
    <t xml:space="preserve">1. Set up preconditions for SVS.
2. Execute the scenario described: SVS void on unsuccessful order.
3. Capture GraphQL request/response and verify downstream events.
4. Verify Redis cache state and CloudWatch logs for errors.</t>
  </si>
  <si>
    <t xml:space="preserve">PF-033</t>
  </si>
  <si>
    <t xml:space="preserve">SVS timeout — fallback to offline check</t>
  </si>
  <si>
    <t xml:space="preserve">1. Set up preconditions for SVS.
2. Execute the scenario described: SVS timeout — fallback to offline check.
3. Capture GraphQL request/response and verify downstream events.
4. Verify Redis cache state and CloudWatch logs for errors.</t>
  </si>
  <si>
    <t xml:space="preserve">PF-034</t>
  </si>
  <si>
    <t xml:space="preserve">SVS balance zero — blocked with clear message</t>
  </si>
  <si>
    <t xml:space="preserve">1. Set up preconditions for SVS.
2. Execute the scenario described: SVS balance zero — blocked with clear message.
3. Capture GraphQL request/response and verify downstream events.
4. Verify Redis cache state and CloudWatch logs for errors.</t>
  </si>
  <si>
    <t xml:space="preserve">PF-035</t>
  </si>
  <si>
    <t xml:space="preserve">SVS inactive card — error</t>
  </si>
  <si>
    <t xml:space="preserve">1. Set up preconditions for SVS.
2. Execute the scenario described: SVS inactive card — error.
3. Capture GraphQL request/response and verify downstream events.
4. Verify Redis cache state and CloudWatch logs for errors.</t>
  </si>
  <si>
    <t xml:space="preserve">PF-036</t>
  </si>
  <si>
    <t xml:space="preserve">SVS SOAP envelope malformed — 500 handled</t>
  </si>
  <si>
    <t xml:space="preserve">1. Set up preconditions for SVS.
2. Execute the scenario described: SVS SOAP envelope malformed — 500 handled.
3. Capture GraphQL request/response and verify downstream events.
4. Verify Redis cache state and CloudWatch logs for errors.</t>
  </si>
  <si>
    <t xml:space="preserve">PF-037</t>
  </si>
  <si>
    <t xml:space="preserve">Forter</t>
  </si>
  <si>
    <t xml:space="preserve">Forter pre-auth decision APPROVE</t>
  </si>
  <si>
    <t xml:space="preserve">1. Set up preconditions for Forter.
2. Execute the scenario described: Forter pre-auth decision APPROVE.
3. Capture GraphQL request/response and verify downstream events.
4. Verify Redis cache state and CloudWatch logs for errors.</t>
  </si>
  <si>
    <t xml:space="preserve">PF-038</t>
  </si>
  <si>
    <t xml:space="preserve">Forter pre-auth decision NOT_REVIEWED</t>
  </si>
  <si>
    <t xml:space="preserve">1. Set up preconditions for Forter.
2. Execute the scenario described: Forter pre-auth decision NOT_REVIEWED.
3. Capture GraphQL request/response and verify downstream events.
4. Verify Redis cache state and CloudWatch logs for errors.</t>
  </si>
  <si>
    <t xml:space="preserve">PF-039</t>
  </si>
  <si>
    <t xml:space="preserve">Forter post-tx decision DECLINE routes to fraud ops</t>
  </si>
  <si>
    <t xml:space="preserve">1. Set up preconditions for Forter.
2. Execute the scenario described: Forter post-tx decision DECLINE routes to fraud ops.
3. Capture GraphQL request/response and verify downstream events.
4. Verify Redis cache state and CloudWatch logs for errors.</t>
  </si>
  <si>
    <t xml:space="preserve">PF-040</t>
  </si>
  <si>
    <t xml:space="preserve">Forter Mobile SDK fingerprint passed with checkout</t>
  </si>
  <si>
    <t xml:space="preserve">1. Set up preconditions for Forter.
2. Execute the scenario described: Forter Mobile SDK fingerprint passed with checkout.
3. Capture GraphQL request/response and verify downstream events.
4. Verify Redis cache state and CloudWatch logs for errors.</t>
  </si>
  <si>
    <t xml:space="preserve">PF-041</t>
  </si>
  <si>
    <t xml:space="preserve">Forter DEVICE_FINGERPRINT header forwarded to Nucleus</t>
  </si>
  <si>
    <t xml:space="preserve">1. Set up preconditions for Forter.
2. Execute the scenario described: Forter DEVICE_FINGERPRINT header forwarded to Nucleus.
3. Capture GraphQL request/response and verify downstream events.
4. Verify Redis cache state and CloudWatch logs for errors.</t>
  </si>
  <si>
    <t xml:space="preserve">PF-042</t>
  </si>
  <si>
    <t xml:space="preserve">Forter DECLINE blocks order</t>
  </si>
  <si>
    <t xml:space="preserve">1. Set up preconditions for Forter.
2. Execute the scenario described: Forter DECLINE blocks order.
3. Capture GraphQL request/response and verify downstream events.
4. Verify Redis cache state and CloudWatch logs for errors.</t>
  </si>
  <si>
    <t xml:space="preserve">PF-043</t>
  </si>
  <si>
    <t xml:space="preserve">Forter timeout — fallback to manual review queue</t>
  </si>
  <si>
    <t xml:space="preserve">1. Set up preconditions for Forter.
2. Execute the scenario described: Forter timeout — fallback to manual review queue.
3. Capture GraphQL request/response and verify downstream events.
4. Verify Redis cache state and CloudWatch logs for errors.</t>
  </si>
  <si>
    <t xml:space="preserve">PF-044</t>
  </si>
  <si>
    <t xml:space="preserve">Forter malformed response — order safely held</t>
  </si>
  <si>
    <t xml:space="preserve">1. Set up preconditions for Forter.
2. Execute the scenario described: Forter malformed response — order safely held.
3. Capture GraphQL request/response and verify downstream events.
4. Verify Redis cache state and CloudWatch logs for errors.</t>
  </si>
  <si>
    <t xml:space="preserve">PF-045</t>
  </si>
  <si>
    <t xml:space="preserve">Apple Pay</t>
  </si>
  <si>
    <t xml:space="preserve">Apple Pay available on Safari iOS</t>
  </si>
  <si>
    <t xml:space="preserve">1. Set up preconditions for Apple Pay.
2. Execute the scenario described: Apple Pay available on Safari iOS.
3. Capture GraphQL request/response and verify downstream events.
4. Verify Redis cache state and CloudWatch logs for errors.</t>
  </si>
  <si>
    <t xml:space="preserve">PF-046</t>
  </si>
  <si>
    <t xml:space="preserve">Apple Pay wallet returns token</t>
  </si>
  <si>
    <t xml:space="preserve">1. Set up preconditions for Apple Pay.
2. Execute the scenario described: Apple Pay wallet returns token.
3. Capture GraphQL request/response and verify downstream events.
4. Verify Redis cache state and CloudWatch logs for errors.</t>
  </si>
  <si>
    <t xml:space="preserve">PF-047</t>
  </si>
  <si>
    <t xml:space="preserve">Apple Pay declined card — error surfaced</t>
  </si>
  <si>
    <t xml:space="preserve">1. Set up preconditions for Apple Pay.
2. Execute the scenario described: Apple Pay declined card — error surfaced.
3. Capture GraphQL request/response and verify downstream events.
4. Verify Redis cache state and CloudWatch logs for errors.</t>
  </si>
  <si>
    <t xml:space="preserve">PF-048</t>
  </si>
  <si>
    <t xml:space="preserve">Apple Pay session aborted by shopper</t>
  </si>
  <si>
    <t xml:space="preserve">1. Set up preconditions for Apple Pay.
2. Execute the scenario described: Apple Pay session aborted by shopper.
3. Capture GraphQL request/response and verify downstream events.
4. Verify Redis cache state and CloudWatch logs for errors.</t>
  </si>
  <si>
    <t xml:space="preserve">PF-049</t>
  </si>
  <si>
    <t xml:space="preserve">Google Pay</t>
  </si>
  <si>
    <t xml:space="preserve">Google Pay available on Chrome Android</t>
  </si>
  <si>
    <t xml:space="preserve">1. Set up preconditions for Google Pay.
2. Execute the scenario described: Google Pay available on Chrome Android.
3. Capture GraphQL request/response and verify downstream events.
4. Verify Redis cache state and CloudWatch logs for errors.</t>
  </si>
  <si>
    <t xml:space="preserve">PF-050</t>
  </si>
  <si>
    <t xml:space="preserve">Google Pay wallet returns token</t>
  </si>
  <si>
    <t xml:space="preserve">1. Set up preconditions for Google Pay.
2. Execute the scenario described: Google Pay wallet returns token.
3. Capture GraphQL request/response and verify downstream events.
4. Verify Redis cache state and CloudWatch logs for errors.</t>
  </si>
  <si>
    <t xml:space="preserve">PF-051</t>
  </si>
  <si>
    <t xml:space="preserve">Google Pay declined card</t>
  </si>
  <si>
    <t xml:space="preserve">1. Set up preconditions for Google Pay.
2. Execute the scenario described: Google Pay declined card.
3. Capture GraphQL request/response and verify downstream events.
4. Verify Redis cache state and CloudWatch logs for errors.</t>
  </si>
  <si>
    <t xml:space="preserve">PF-052</t>
  </si>
  <si>
    <t xml:space="preserve">StoreCredit</t>
  </si>
  <si>
    <t xml:space="preserve">Store credit full coverage</t>
  </si>
  <si>
    <t xml:space="preserve">1. Set up preconditions for StoreCredit.
2. Execute the scenario described: Store credit full coverage.
3. Capture GraphQL request/response and verify downstream events.
4. Verify Redis cache state and CloudWatch logs for errors.</t>
  </si>
  <si>
    <t xml:space="preserve">PF-053</t>
  </si>
  <si>
    <t xml:space="preserve">Store credit partial + card</t>
  </si>
  <si>
    <t xml:space="preserve">1. Set up preconditions for StoreCredit.
2. Execute the scenario described: Store credit partial + card.
3. Capture GraphQL request/response and verify downstream events.
4. Verify Redis cache state and CloudWatch logs for errors.</t>
  </si>
  <si>
    <t xml:space="preserve">PF-054</t>
  </si>
  <si>
    <t xml:space="preserve">Store credit negative balance blocked</t>
  </si>
  <si>
    <t xml:space="preserve">1. Set up preconditions for StoreCredit.
2. Execute the scenario described: Store credit negative balance blocked.
3. Capture GraphQL request/response and verify downstream events.
4. Verify Redis cache state and CloudWatch logs for errors.</t>
  </si>
  <si>
    <t xml:space="preserve">PF-055</t>
  </si>
  <si>
    <t xml:space="preserve">Split-tender</t>
  </si>
  <si>
    <t xml:space="preserve">Split tender of gift card + credit card</t>
  </si>
  <si>
    <t xml:space="preserve">1. Set up preconditions for Split-tender.
2. Execute the scenario described: Split tender of gift card + credit card.
3. Capture GraphQL request/response and verify downstream events.
4. Verify Redis cache state and CloudWatch logs for errors.</t>
  </si>
  <si>
    <t xml:space="preserve">PF-056</t>
  </si>
  <si>
    <t xml:space="preserve">Split tender gift card covers all, credit card $0</t>
  </si>
  <si>
    <t xml:space="preserve">1. Set up preconditions for Split-tender.
2. Execute the scenario described: Split tender gift card covers all, credit card $0.
3. Capture GraphQL request/response and verify downstream events.
4. Verify Redis cache state and CloudWatch logs for errors.</t>
  </si>
  <si>
    <t xml:space="preserve">PF-057</t>
  </si>
  <si>
    <t xml:space="preserve">Split tender where gift card balance goes negative — rejected</t>
  </si>
  <si>
    <t xml:space="preserve">1. Set up preconditions for Split-tender.
2. Execute the scenario described: Split tender where gift card balance goes negative — rejected.
3. Capture GraphQL request/response and verify downstream events.
4. Verify Redis cache state and CloudWatch logs for errors.</t>
  </si>
  <si>
    <t xml:space="preserve">PF-058</t>
  </si>
  <si>
    <t xml:space="preserve">Auth-Capture</t>
  </si>
  <si>
    <t xml:space="preserve">Auth on place-order, capture on fulfillment</t>
  </si>
  <si>
    <t xml:space="preserve">1. Set up preconditions for Auth-Capture.
2. Execute the scenario described: Auth on place-order, capture on fulfillment.
3. Capture GraphQL request/response and verify downstream events.
4. Verify Redis cache state and CloudWatch logs for errors.</t>
  </si>
  <si>
    <t xml:space="preserve">PF-059</t>
  </si>
  <si>
    <t xml:space="preserve">Auth expires before capture — reauth triggered</t>
  </si>
  <si>
    <t xml:space="preserve">1. Set up preconditions for Auth-Capture.
2. Execute the scenario described: Auth expires before capture — reauth triggered.
3. Capture GraphQL request/response and verify downstream events.
4. Verify Redis cache state and CloudWatch logs for errors.</t>
  </si>
  <si>
    <t xml:space="preserve">PF-060</t>
  </si>
  <si>
    <t xml:space="preserve">Capture fails at fulfillment — order flagged</t>
  </si>
  <si>
    <t xml:space="preserve">1. Set up preconditions for Auth-Capture.
2. Execute the scenario described: Capture fails at fulfillment — order flagged.
3. Capture GraphQL request/response and verify downstream events.
4. Verify Redis cache state and CloudWatch logs for errors.</t>
  </si>
  <si>
    <t xml:space="preserve">PF-061</t>
  </si>
  <si>
    <t xml:space="preserve">Reauth</t>
  </si>
  <si>
    <t xml:space="preserve">Reauth succeeds for partial shipment</t>
  </si>
  <si>
    <t xml:space="preserve">1. Set up preconditions for Reauth.
2. Execute the scenario described: Reauth succeeds for partial shipment.
3. Capture GraphQL request/response and verify downstream events.
4. Verify Redis cache state and CloudWatch logs for errors.</t>
  </si>
  <si>
    <t xml:space="preserve">PF-062</t>
  </si>
  <si>
    <t xml:space="preserve">Reauth fails — customer contacted</t>
  </si>
  <si>
    <t xml:space="preserve">1. Set up preconditions for Reauth.
2. Execute the scenario described: Reauth fails — customer contacted.
3. Capture GraphQL request/response and verify downstream events.
4. Verify Redis cache state and CloudWatch logs for errors.</t>
  </si>
  <si>
    <t xml:space="preserve">PF-063</t>
  </si>
  <si>
    <t xml:space="preserve">Refunds</t>
  </si>
  <si>
    <t xml:space="preserve">Refund to original tender for credit card</t>
  </si>
  <si>
    <t xml:space="preserve">1. Set up preconditions for Refunds.
2. Execute the scenario described: Refund to original tender for credit card.
3. Capture GraphQL request/response and verify downstream events.
4. Verify Redis cache state and CloudWatch logs for errors.</t>
  </si>
  <si>
    <t xml:space="preserve">PF-064</t>
  </si>
  <si>
    <t xml:space="preserve">Refund to store credit when original tender unavailable</t>
  </si>
  <si>
    <t xml:space="preserve">1. Set up preconditions for Refunds.
2. Execute the scenario described: Refund to store credit when original tender unavailable.
3. Capture GraphQL request/response and verify downstream events.
4. Verify Redis cache state and CloudWatch logs for errors.</t>
  </si>
  <si>
    <t xml:space="preserve">PF-065</t>
  </si>
  <si>
    <t xml:space="preserve">Refund across multiple tenders prorated correctly</t>
  </si>
  <si>
    <t xml:space="preserve">1. Set up preconditions for Refunds.
2. Execute the scenario described: Refund across multiple tenders prorated correctly.
3. Capture GraphQL request/response and verify downstream events.
4. Verify Redis cache state and CloudWatch logs for errors.</t>
  </si>
  <si>
    <t xml:space="preserve">PF-066</t>
  </si>
  <si>
    <t xml:space="preserve">Refund attempts while settlement pending — queued</t>
  </si>
  <si>
    <t xml:space="preserve">1. Set up preconditions for Refunds.
2. Execute the scenario described: Refund attempts while settlement pending — queued.
3. Capture GraphQL request/response and verify downstream events.
4. Verify Redis cache state and CloudWatch logs for errors.</t>
  </si>
  <si>
    <t xml:space="preserve">PF-067</t>
  </si>
  <si>
    <t xml:space="preserve">PCI</t>
  </si>
  <si>
    <t xml:space="preserve">CC number never logged in CloudWatch</t>
  </si>
  <si>
    <t xml:space="preserve">1. Set up preconditions for PCI.
2. Execute the scenario described: CC number never logged in CloudWatch.
3. Capture GraphQL request/response and verify downstream events.
4. Verify Redis cache state and CloudWatch logs for errors.</t>
  </si>
  <si>
    <t xml:space="preserve">PF-068</t>
  </si>
  <si>
    <t xml:space="preserve">CC number never persisted outside Braintree vault</t>
  </si>
  <si>
    <t xml:space="preserve">1. Set up preconditions for PCI.
2. Execute the scenario described: CC number never persisted outside Braintree vault.
3. Capture GraphQL request/response and verify downstream events.
4. Verify Redis cache state and CloudWatch logs for errors.</t>
  </si>
  <si>
    <t xml:space="preserve">PF-069</t>
  </si>
  <si>
    <t xml:space="preserve">Sensitive fields redacted from error payloads</t>
  </si>
  <si>
    <t xml:space="preserve">1. Set up preconditions for PCI.
2. Execute the scenario described: Sensitive fields redacted from error payloads.
3. Capture GraphQL request/response and verify downstream events.
4. Verify Redis cache state and CloudWatch logs for errors.</t>
  </si>
  <si>
    <t xml:space="preserve">PF-070</t>
  </si>
  <si>
    <t xml:space="preserve">Idempotency</t>
  </si>
  <si>
    <t xml:space="preserve">Payment idempotency key prevents duplicate charge</t>
  </si>
  <si>
    <t xml:space="preserve">1. Set up preconditions for Idempotency.
2. Execute the scenario described: Payment idempotency key prevents duplicate charge.
3. Capture GraphQL request/response and verify downstream events.
4. Verify Redis cache state and CloudWatch logs for errors.</t>
  </si>
  <si>
    <t xml:space="preserve">PF-071</t>
  </si>
  <si>
    <t xml:space="preserve">Payment retry with same idempotency key returns cached result</t>
  </si>
  <si>
    <t xml:space="preserve">1. Set up preconditions for Idempotency.
2. Execute the scenario described: Payment retry with same idempotency key returns cached result.
3. Capture GraphQL request/response and verify downstream events.
4. Verify Redis cache state and CloudWatch logs for errors.</t>
  </si>
  <si>
    <t xml:space="preserve">PF-072</t>
  </si>
  <si>
    <t xml:space="preserve">Vault</t>
  </si>
  <si>
    <t xml:space="preserve">Vaulted card shown masked in account</t>
  </si>
  <si>
    <t xml:space="preserve">1. Set up preconditions for Vault.
2. Execute the scenario described: Vaulted card shown masked in account.
3. Capture GraphQL request/response and verify downstream events.
4. Verify Redis cache state and CloudWatch logs for errors.</t>
  </si>
  <si>
    <t xml:space="preserve">PF-073</t>
  </si>
  <si>
    <t xml:space="preserve">Vaulted card deletion blocked on active subscription</t>
  </si>
  <si>
    <t xml:space="preserve">1. Set up preconditions for Vault.
2. Execute the scenario described: Vaulted card deletion blocked on active subscription.
3. Capture GraphQL request/response and verify downstream events.
4. Verify Redis cache state and CloudWatch logs for errors.</t>
  </si>
  <si>
    <t xml:space="preserve">PF-074</t>
  </si>
  <si>
    <t xml:space="preserve">Vault expired card flagged with update-needed</t>
  </si>
  <si>
    <t xml:space="preserve">1. Set up preconditions for Vault.
2. Execute the scenario described: Vault expired card flagged with update-needed.
3. Capture GraphQL request/response and verify downstream events.
4. Verify Redis cache state and CloudWatch logs for errors.</t>
  </si>
  <si>
    <t xml:space="preserve">PF-075</t>
  </si>
  <si>
    <t xml:space="preserve">Currency</t>
  </si>
  <si>
    <t xml:space="preserve">Multi-currency checkout — MXN locale charge</t>
  </si>
  <si>
    <t xml:space="preserve">1. Set up preconditions for Currency.
2. Execute the scenario described: Multi-currency checkout — MXN locale charge.
3. Capture GraphQL request/response and verify downstream events.
4. Verify Redis cache state and CloudWatch logs for errors.</t>
  </si>
  <si>
    <t xml:space="preserve">PF-076</t>
  </si>
  <si>
    <t xml:space="preserve">Currency mismatch between cart and vendor — rejected</t>
  </si>
  <si>
    <t xml:space="preserve">1. Set up preconditions for Currency.
2. Execute the scenario described: Currency mismatch between cart and vendor — rejected.
3. Capture GraphQL request/response and verify downstream events.
4. Verify Redis cache state and CloudWatch logs for errors.</t>
  </si>
  <si>
    <t xml:space="preserve">PF-077</t>
  </si>
  <si>
    <t xml:space="preserve">BIN</t>
  </si>
  <si>
    <t xml:space="preserve">BIN lookup restricts non-US cards on US-only promo</t>
  </si>
  <si>
    <t xml:space="preserve">1. Set up preconditions for BIN.
2. Execute the scenario described: BIN lookup restricts non-US cards on US-only promo.
3. Capture GraphQL request/response and verify downstream events.
4. Verify Redis cache state and CloudWatch logs for errors.</t>
  </si>
  <si>
    <t xml:space="preserve">PF-078</t>
  </si>
  <si>
    <t xml:space="preserve">BIN lookup unsupported brand — fallback to alt tender</t>
  </si>
  <si>
    <t xml:space="preserve">1. Set up preconditions for BIN.
2. Execute the scenario described: BIN lookup unsupported brand — fallback to alt tender.
3. Capture GraphQL request/response and verify downstream events.
4. Verify Redis cache state and CloudWatch logs for errors.</t>
  </si>
  <si>
    <t xml:space="preserve">PF-079</t>
  </si>
  <si>
    <t xml:space="preserve">Webhook</t>
  </si>
  <si>
    <t xml:space="preserve">Braintree webhook disbursement received and reconciled</t>
  </si>
  <si>
    <t xml:space="preserve">1. Set up preconditions for Webhook.
2. Execute the scenario described: Braintree webhook disbursement received and reconciled.
3. Capture GraphQL request/response and verify downstream events.
4. Verify Redis cache state and CloudWatch logs for errors.</t>
  </si>
  <si>
    <t xml:space="preserve">PF-080</t>
  </si>
  <si>
    <t xml:space="preserve">Braintree webhook signature invalid — rejected</t>
  </si>
  <si>
    <t xml:space="preserve">1. Set up preconditions for Webhook.
2. Execute the scenario described: Braintree webhook signature invalid — rejected.
3. Capture GraphQL request/response and verify downstream events.
4. Verify Redis cache state and CloudWatch logs for errors.</t>
  </si>
  <si>
    <t xml:space="preserve">PF-081</t>
  </si>
  <si>
    <t xml:space="preserve">PayPal IPN notification processed</t>
  </si>
  <si>
    <t xml:space="preserve">1. Set up preconditions for Webhook.
2. Execute the scenario described: PayPal IPN notification processed.
3. Capture GraphQL request/response and verify downstream events.
4. Verify Redis cache state and CloudWatch logs for errors.</t>
  </si>
  <si>
    <t xml:space="preserve">PF-082</t>
  </si>
  <si>
    <t xml:space="preserve">ThreeDS</t>
  </si>
  <si>
    <t xml:space="preserve">3DS exemption for low-risk transaction</t>
  </si>
  <si>
    <t xml:space="preserve">1. Set up preconditions for ThreeDS.
2. Execute the scenario described: 3DS exemption for low-risk transaction.
3. Capture GraphQL request/response and verify downstream events.
4. Verify Redis cache state and CloudWatch logs for errors.</t>
  </si>
  <si>
    <t xml:space="preserve">PF-083</t>
  </si>
  <si>
    <t xml:space="preserve">3DS required country (EU SCA) enforced</t>
  </si>
  <si>
    <t xml:space="preserve">1. Set up preconditions for ThreeDS.
2. Execute the scenario described: 3DS required country (EU SCA) enforced.
3. Capture GraphQL request/response and verify downstream events.
4. Verify Redis cache state and CloudWatch logs for errors.</t>
  </si>
  <si>
    <t xml:space="preserve">PF-084</t>
  </si>
  <si>
    <t xml:space="preserve">3DS required but issuer unsupported — declined</t>
  </si>
  <si>
    <t xml:space="preserve">1. Set up preconditions for ThreeDS.
2. Execute the scenario described: 3DS required but issuer unsupported — declined.
3. Capture GraphQL request/response and verify downstream events.
4. Verify Redis cache state and CloudWatch logs for errors.</t>
  </si>
  <si>
    <t xml:space="preserve">CS-001</t>
  </si>
  <si>
    <t xml:space="preserve">PDP</t>
  </si>
  <si>
    <t xml:space="preserve">Load product detail page via graphql productById</t>
  </si>
  <si>
    <t xml:space="preserve">Algolia + Bloomreach indexes populated; Nucleus catalog reachable; PowerReviews feed loaded.</t>
  </si>
  <si>
    <t xml:space="preserve">1. Set up preconditions for PDP.
2. Execute the scenario described: Load product detail page via graphql productById.
3. Capture GraphQL request/response and verify downstream events.
4. Verify Redis cache state and CloudWatch logs for errors.</t>
  </si>
  <si>
    <t xml:space="preserve">CS-002</t>
  </si>
  <si>
    <t xml:space="preserve">Load product by SEO slug</t>
  </si>
  <si>
    <t xml:space="preserve">1. Set up preconditions for PDP.
2. Execute the scenario described: Load product by SEO slug.
3. Capture GraphQL request/response and verify downstream events.
4. Verify Redis cache state and CloudWatch logs for errors.</t>
  </si>
  <si>
    <t xml:space="preserve">CS-003</t>
  </si>
  <si>
    <t xml:space="preserve">PDP displays primary image, gallery, variants</t>
  </si>
  <si>
    <t xml:space="preserve">1. Set up preconditions for PDP.
2. Execute the scenario described: PDP displays primary image, gallery, variants.
3. Capture GraphQL request/response and verify downstream events.
4. Verify Redis cache state and CloudWatch logs for errors.</t>
  </si>
  <si>
    <t xml:space="preserve">CS-004</t>
  </si>
  <si>
    <t xml:space="preserve">PDP shows price with strike-through on sale</t>
  </si>
  <si>
    <t xml:space="preserve">1. Set up preconditions for PDP.
2. Execute the scenario described: PDP shows price with strike-through on sale.
3. Capture GraphQL request/response and verify downstream events.
4. Verify Redis cache state and CloudWatch logs for errors.</t>
  </si>
  <si>
    <t xml:space="preserve">CS-005</t>
  </si>
  <si>
    <t xml:space="preserve">PDP shows in-stock status per variant</t>
  </si>
  <si>
    <t xml:space="preserve">1. Set up preconditions for PDP.
2. Execute the scenario described: PDP shows in-stock status per variant.
3. Capture GraphQL request/response and verify downstream events.
4. Verify Redis cache state and CloudWatch logs for errors.</t>
  </si>
  <si>
    <t xml:space="preserve">CS-006</t>
  </si>
  <si>
    <t xml:space="preserve">PDP shows BOPIS availability for nearest store</t>
  </si>
  <si>
    <t xml:space="preserve">1. Set up preconditions for PDP.
2. Execute the scenario described: PDP shows BOPIS availability for nearest store.
3. Capture GraphQL request/response and verify downstream events.
4. Verify Redis cache state and CloudWatch logs for errors.</t>
  </si>
  <si>
    <t xml:space="preserve">CS-007</t>
  </si>
  <si>
    <t xml:space="preserve">PDP displays PowerReviews average rating</t>
  </si>
  <si>
    <t xml:space="preserve">1. Set up preconditions for PDP.
2. Execute the scenario described: PDP displays PowerReviews average rating.
3. Capture GraphQL request/response and verify downstream events.
4. Verify Redis cache state and CloudWatch logs for errors.</t>
  </si>
  <si>
    <t xml:space="preserve">CS-008</t>
  </si>
  <si>
    <t xml:space="preserve">PDP shows up to 5 recent reviews via PowerReviews</t>
  </si>
  <si>
    <t xml:space="preserve">1. Set up preconditions for PDP.
2. Execute the scenario described: PDP shows up to 5 recent reviews via PowerReviews.
3. Capture GraphQL request/response and verify downstream events.
4. Verify Redis cache state and CloudWatch logs for errors.</t>
  </si>
  <si>
    <t xml:space="preserve">CS-009</t>
  </si>
  <si>
    <t xml:space="preserve">PDP supports write-a-review CTA</t>
  </si>
  <si>
    <t xml:space="preserve">1. Set up preconditions for PDP.
2. Execute the scenario described: PDP supports write-a-review CTA.
3. Capture GraphQL request/response and verify downstream events.
4. Verify Redis cache state and CloudWatch logs for errors.</t>
  </si>
  <si>
    <t xml:space="preserve">CS-010</t>
  </si>
  <si>
    <t xml:space="preserve">PDP related items fetched from Bloomreach</t>
  </si>
  <si>
    <t xml:space="preserve">1. Set up preconditions for PDP.
2. Execute the scenario described: PDP related items fetched from Bloomreach.
3. Capture GraphQL request/response and verify downstream events.
4. Verify Redis cache state and CloudWatch logs for errors.</t>
  </si>
  <si>
    <t xml:space="preserve">CS-011</t>
  </si>
  <si>
    <t xml:space="preserve">PLP</t>
  </si>
  <si>
    <t xml:space="preserve">PLP loads with 24 products per page</t>
  </si>
  <si>
    <t xml:space="preserve">1. Set up preconditions for PLP.
2. Execute the scenario described: PLP loads with 24 products per page.
3. Capture GraphQL request/response and verify downstream events.
4. Verify Redis cache state and CloudWatch logs for errors.</t>
  </si>
  <si>
    <t xml:space="preserve">CS-012</t>
  </si>
  <si>
    <t xml:space="preserve">PLP paginates correctly via cursor</t>
  </si>
  <si>
    <t xml:space="preserve">1. Set up preconditions for PLP.
2. Execute the scenario described: PLP paginates correctly via cursor.
3. Capture GraphQL request/response and verify downstream events.
4. Verify Redis cache state and CloudWatch logs for errors.</t>
  </si>
  <si>
    <t xml:space="preserve">CS-013</t>
  </si>
  <si>
    <t xml:space="preserve">PLP facet filter narrows results</t>
  </si>
  <si>
    <t xml:space="preserve">1. Set up preconditions for PLP.
2. Execute the scenario described: PLP facet filter narrows results.
3. Capture GraphQL request/response and verify downstream events.
4. Verify Redis cache state and CloudWatch logs for errors.</t>
  </si>
  <si>
    <t xml:space="preserve">CS-014</t>
  </si>
  <si>
    <t xml:space="preserve">PLP multi-facet filter applies AND logic</t>
  </si>
  <si>
    <t xml:space="preserve">1. Set up preconditions for PLP.
2. Execute the scenario described: PLP multi-facet filter applies AND logic.
3. Capture GraphQL request/response and verify downstream events.
4. Verify Redis cache state and CloudWatch logs for errors.</t>
  </si>
  <si>
    <t xml:space="preserve">CS-015</t>
  </si>
  <si>
    <t xml:space="preserve">PLP sort by price ascending</t>
  </si>
  <si>
    <t xml:space="preserve">1. Set up preconditions for PLP.
2. Execute the scenario described: PLP sort by price ascending.
3. Capture GraphQL request/response and verify downstream events.
4. Verify Redis cache state and CloudWatch logs for errors.</t>
  </si>
  <si>
    <t xml:space="preserve">CS-016</t>
  </si>
  <si>
    <t xml:space="preserve">PLP sort by best-seller</t>
  </si>
  <si>
    <t xml:space="preserve">1. Set up preconditions for PLP.
2. Execute the scenario described: PLP sort by best-seller.
3. Capture GraphQL request/response and verify downstream events.
4. Verify Redis cache state and CloudWatch logs for errors.</t>
  </si>
  <si>
    <t xml:space="preserve">CS-017</t>
  </si>
  <si>
    <t xml:space="preserve">PLP sort by newest</t>
  </si>
  <si>
    <t xml:space="preserve">1. Set up preconditions for PLP.
2. Execute the scenario described: PLP sort by newest.
3. Capture GraphQL request/response and verify downstream events.
4. Verify Redis cache state and CloudWatch logs for errors.</t>
  </si>
  <si>
    <t xml:space="preserve">CS-018</t>
  </si>
  <si>
    <t xml:space="preserve">PLP Attraqt ranking applied</t>
  </si>
  <si>
    <t xml:space="preserve">1. Set up preconditions for PLP.
2. Execute the scenario described: PLP Attraqt ranking applied.
3. Capture GraphQL request/response and verify downstream events.
4. Verify Redis cache state and CloudWatch logs for errors.</t>
  </si>
  <si>
    <t xml:space="preserve">CS-019</t>
  </si>
  <si>
    <t xml:space="preserve">Search</t>
  </si>
  <si>
    <t xml:space="preserve">Search returns matches from Algolia index</t>
  </si>
  <si>
    <t xml:space="preserve">1. Set up preconditions for Search.
2. Execute the scenario described: Search returns matches from Algolia index.
3. Capture GraphQL request/response and verify downstream events.
4. Verify Redis cache state and CloudWatch logs for errors.</t>
  </si>
  <si>
    <t xml:space="preserve">CS-020</t>
  </si>
  <si>
    <t xml:space="preserve">Search suggestions autocomplete</t>
  </si>
  <si>
    <t xml:space="preserve">1. Set up preconditions for Search.
2. Execute the scenario described: Search suggestions autocomplete.
3. Capture GraphQL request/response and verify downstream events.
4. Verify Redis cache state and CloudWatch logs for errors.</t>
  </si>
  <si>
    <t xml:space="preserve">CS-021</t>
  </si>
  <si>
    <t xml:space="preserve">Search synonyms expand query</t>
  </si>
  <si>
    <t xml:space="preserve">1. Set up preconditions for Search.
2. Execute the scenario described: Search synonyms expand query.
3. Capture GraphQL request/response and verify downstream events.
4. Verify Redis cache state and CloudWatch logs for errors.</t>
  </si>
  <si>
    <t xml:space="preserve">CS-022</t>
  </si>
  <si>
    <t xml:space="preserve">Search handles typos via Algolia typo tolerance</t>
  </si>
  <si>
    <t xml:space="preserve">1. Set up preconditions for Search.
2. Execute the scenario described: Search handles typos via Algolia typo tolerance.
3. Capture GraphQL request/response and verify downstream events.
4. Verify Redis cache state and CloudWatch logs for errors.</t>
  </si>
  <si>
    <t xml:space="preserve">CS-023</t>
  </si>
  <si>
    <t xml:space="preserve">Search ranking respects merchandising rules</t>
  </si>
  <si>
    <t xml:space="preserve">1. Set up preconditions for Search.
2. Execute the scenario described: Search ranking respects merchandising rules.
3. Capture GraphQL request/response and verify downstream events.
4. Verify Redis cache state and CloudWatch logs for errors.</t>
  </si>
  <si>
    <t xml:space="preserve">CS-024</t>
  </si>
  <si>
    <t xml:space="preserve">Search facets align with PLP facets</t>
  </si>
  <si>
    <t xml:space="preserve">1. Set up preconditions for Search.
2. Execute the scenario described: Search facets align with PLP facets.
3. Capture GraphQL request/response and verify downstream events.
4. Verify Redis cache state and CloudWatch logs for errors.</t>
  </si>
  <si>
    <t xml:space="preserve">CS-025</t>
  </si>
  <si>
    <t xml:space="preserve">Search analytics event fires to Attraqt</t>
  </si>
  <si>
    <t xml:space="preserve">1. Set up preconditions for Search.
2. Execute the scenario described: Search analytics event fires to Attraqt.
3. Capture GraphQL request/response and verify downstream events.
4. Verify Redis cache state and CloudWatch logs for errors.</t>
  </si>
  <si>
    <t xml:space="preserve">CS-026</t>
  </si>
  <si>
    <t xml:space="preserve">Reviews</t>
  </si>
  <si>
    <t xml:space="preserve">PowerReviews moderated review published</t>
  </si>
  <si>
    <t xml:space="preserve">1. Set up preconditions for Reviews.
2. Execute the scenario described: PowerReviews moderated review published.
3. Capture GraphQL request/response and verify downstream events.
4. Verify Redis cache state and CloudWatch logs for errors.</t>
  </si>
  <si>
    <t xml:space="preserve">CS-027</t>
  </si>
  <si>
    <t xml:space="preserve">PowerReviews review with 5-star rating</t>
  </si>
  <si>
    <t xml:space="preserve">1. Set up preconditions for Reviews.
2. Execute the scenario described: PowerReviews review with 5-star rating.
3. Capture GraphQL request/response and verify downstream events.
4. Verify Redis cache state and CloudWatch logs for errors.</t>
  </si>
  <si>
    <t xml:space="preserve">CS-028</t>
  </si>
  <si>
    <t xml:space="preserve">PowerReviews Q&amp;A linked to PDP</t>
  </si>
  <si>
    <t xml:space="preserve">1. Set up preconditions for Reviews.
2. Execute the scenario described: PowerReviews Q&amp;A linked to PDP.
3. Capture GraphQL request/response and verify downstream events.
4. Verify Redis cache state and CloudWatch logs for errors.</t>
  </si>
  <si>
    <t xml:space="preserve">CS-029</t>
  </si>
  <si>
    <t xml:space="preserve">Personalization</t>
  </si>
  <si>
    <t xml:space="preserve">Bloomreach personalized banner renders</t>
  </si>
  <si>
    <t xml:space="preserve">1. Set up preconditions for Personalization.
2. Execute the scenario described: Bloomreach personalized banner renders.
3. Capture GraphQL request/response and verify downstream events.
4. Verify Redis cache state and CloudWatch logs for errors.</t>
  </si>
  <si>
    <t xml:space="preserve">CS-030</t>
  </si>
  <si>
    <t xml:space="preserve">Bloomreach product recommendations render on homepage</t>
  </si>
  <si>
    <t xml:space="preserve">1. Set up preconditions for Personalization.
2. Execute the scenario described: Bloomreach product recommendations render on homepage.
3. Capture GraphQL request/response and verify downstream events.
4. Verify Redis cache state and CloudWatch logs for errors.</t>
  </si>
  <si>
    <t xml:space="preserve">CS-031</t>
  </si>
  <si>
    <t xml:space="preserve">Bloomreach event: product view tracked</t>
  </si>
  <si>
    <t xml:space="preserve">1. Set up preconditions for Personalization.
2. Execute the scenario described: Bloomreach event: product view tracked.
3. Capture GraphQL request/response and verify downstream events.
4. Verify Redis cache state and CloudWatch logs for errors.</t>
  </si>
  <si>
    <t xml:space="preserve">CS-032</t>
  </si>
  <si>
    <t xml:space="preserve">Bloomreach event: add-to-cart tracked</t>
  </si>
  <si>
    <t xml:space="preserve">1. Set up preconditions for Personalization.
2. Execute the scenario described: Bloomreach event: add-to-cart tracked.
3. Capture GraphQL request/response and verify downstream events.
4. Verify Redis cache state and CloudWatch logs for errors.</t>
  </si>
  <si>
    <t xml:space="preserve">CS-033</t>
  </si>
  <si>
    <t xml:space="preserve">PDP for discontinued SKU — 410 Gone or graceful message</t>
  </si>
  <si>
    <t xml:space="preserve">1. Set up preconditions for PDP.
2. Execute the scenario described: PDP for discontinued SKU — 410 Gone or graceful message.
3. Capture GraphQL request/response and verify downstream events.
4. Verify Redis cache state and CloudWatch logs for errors.</t>
  </si>
  <si>
    <t xml:space="preserve">CS-034</t>
  </si>
  <si>
    <t xml:space="preserve">PDP for invalid SKU — 404</t>
  </si>
  <si>
    <t xml:space="preserve">1. Set up preconditions for PDP.
2. Execute the scenario described: PDP for invalid SKU — 404.
3. Capture GraphQL request/response and verify downstream events.
4. Verify Redis cache state and CloudWatch logs for errors.</t>
  </si>
  <si>
    <t xml:space="preserve">CS-035</t>
  </si>
  <si>
    <t xml:space="preserve">PDP when Nucleus catalog backend down — resolver returns 504</t>
  </si>
  <si>
    <t xml:space="preserve">1. Set up preconditions for PDP.
2. Execute the scenario described: PDP when Nucleus catalog backend down — resolver returns 504.
3. Capture GraphQL request/response and verify downstream events.
4. Verify Redis cache state and CloudWatch logs for errors.</t>
  </si>
  <si>
    <t xml:space="preserve">CS-036</t>
  </si>
  <si>
    <t xml:space="preserve">PLP empty state when category has no products</t>
  </si>
  <si>
    <t xml:space="preserve">1. Set up preconditions for PLP.
2. Execute the scenario described: PLP empty state when category has no products.
3. Capture GraphQL request/response and verify downstream events.
4. Verify Redis cache state and CloudWatch logs for errors.</t>
  </si>
  <si>
    <t xml:space="preserve">CS-037</t>
  </si>
  <si>
    <t xml:space="preserve">PLP fails gracefully when Bloomreach down — fallback to Nucleus</t>
  </si>
  <si>
    <t xml:space="preserve">1. Set up preconditions for PLP.
2. Execute the scenario described: PLP fails gracefully when Bloomreach down — fallback to Nucleus.
3. Capture GraphQL request/response and verify downstream events.
4. Verify Redis cache state and CloudWatch logs for errors.</t>
  </si>
  <si>
    <t xml:space="preserve">CS-038</t>
  </si>
  <si>
    <t xml:space="preserve">Search for empty string — returns no results or trending</t>
  </si>
  <si>
    <t xml:space="preserve">1. Set up preconditions for Search.
2. Execute the scenario described: Search for empty string — returns no results or trending.
3. Capture GraphQL request/response and verify downstream events.
4. Verify Redis cache state and CloudWatch logs for errors.</t>
  </si>
  <si>
    <t xml:space="preserve">CS-039</t>
  </si>
  <si>
    <t xml:space="preserve">Search with injection attempt — sanitized and safe</t>
  </si>
  <si>
    <t xml:space="preserve">1. Set up preconditions for Search.
2. Execute the scenario described: Search with injection attempt — sanitized and safe.
3. Capture GraphQL request/response and verify downstream events.
4. Verify Redis cache state and CloudWatch logs for errors.</t>
  </si>
  <si>
    <t xml:space="preserve">CS-040</t>
  </si>
  <si>
    <t xml:space="preserve">Search Algolia down — falls back to Nucleus catalog search</t>
  </si>
  <si>
    <t xml:space="preserve">1. Set up preconditions for Search.
2. Execute the scenario described: Search Algolia down — falls back to Nucleus catalog search.
3. Capture GraphQL request/response and verify downstream events.
4. Verify Redis cache state and CloudWatch logs for errors.</t>
  </si>
  <si>
    <t xml:space="preserve">CS-041</t>
  </si>
  <si>
    <t xml:space="preserve">Review submission blocked when PowerReviews auth fails</t>
  </si>
  <si>
    <t xml:space="preserve">1. Set up preconditions for Reviews.
2. Execute the scenario described: Review submission blocked when PowerReviews auth fails.
3. Capture GraphQL request/response and verify downstream events.
4. Verify Redis cache state and CloudWatch logs for errors.</t>
  </si>
  <si>
    <t xml:space="preserve">CS-042</t>
  </si>
  <si>
    <t xml:space="preserve">PDP honors locale-specific currency</t>
  </si>
  <si>
    <t xml:space="preserve">1. Set up preconditions for PDP.
2. Execute the scenario described: PDP honors locale-specific currency.
3. Capture GraphQL request/response and verify downstream events.
4. Verify Redis cache state and CloudWatch logs for errors.</t>
  </si>
  <si>
    <t xml:space="preserve">CS-043</t>
  </si>
  <si>
    <t xml:space="preserve">PDP honors locale-specific language</t>
  </si>
  <si>
    <t xml:space="preserve">1. Set up preconditions for PDP.
2. Execute the scenario described: PDP honors locale-specific language.
3. Capture GraphQL request/response and verify downstream events.
4. Verify Redis cache state and CloudWatch logs for errors.</t>
  </si>
  <si>
    <t xml:space="preserve">CS-044</t>
  </si>
  <si>
    <t xml:space="preserve">PDP shows size chart modal</t>
  </si>
  <si>
    <t xml:space="preserve">1. Set up preconditions for PDP.
2. Execute the scenario described: PDP shows size chart modal.
3. Capture GraphQL request/response and verify downstream events.
4. Verify Redis cache state and CloudWatch logs for errors.</t>
  </si>
  <si>
    <t xml:space="preserve">CS-045</t>
  </si>
  <si>
    <t xml:space="preserve">PDP shows shipping options estimate</t>
  </si>
  <si>
    <t xml:space="preserve">1. Set up preconditions for PDP.
2. Execute the scenario described: PDP shows shipping options estimate.
3. Capture GraphQL request/response and verify downstream events.
4. Verify Redis cache state and CloudWatch logs for errors.</t>
  </si>
  <si>
    <t xml:space="preserve">CS-046</t>
  </si>
  <si>
    <t xml:space="preserve">PDP shows free-shipping eligibility</t>
  </si>
  <si>
    <t xml:space="preserve">1. Set up preconditions for PDP.
2. Execute the scenario described: PDP shows free-shipping eligibility.
3. Capture GraphQL request/response and verify downstream events.
4. Verify Redis cache state and CloudWatch logs for errors.</t>
  </si>
  <si>
    <t xml:space="preserve">CS-047</t>
  </si>
  <si>
    <t xml:space="preserve">PDP shows loyalty points earnable</t>
  </si>
  <si>
    <t xml:space="preserve">1. Set up preconditions for PDP.
2. Execute the scenario described: PDP shows loyalty points earnable.
3. Capture GraphQL request/response and verify downstream events.
4. Verify Redis cache state and CloudWatch logs for errors.</t>
  </si>
  <si>
    <t xml:space="preserve">CS-048</t>
  </si>
  <si>
    <t xml:space="preserve">PDP shows gift-wrap option when eligible</t>
  </si>
  <si>
    <t xml:space="preserve">1. Set up preconditions for PDP.
2. Execute the scenario described: PDP shows gift-wrap option when eligible.
3. Capture GraphQL request/response and verify downstream events.
4. Verify Redis cache state and CloudWatch logs for errors.</t>
  </si>
  <si>
    <t xml:space="preserve">CS-049</t>
  </si>
  <si>
    <t xml:space="preserve">PDP low stock badge when &lt;= 5 remain</t>
  </si>
  <si>
    <t xml:space="preserve">1. Set up preconditions for PDP.
2. Execute the scenario described: PDP low stock badge when &lt;= 5 remain.
3. Capture GraphQL request/response and verify downstream events.
4. Verify Redis cache state and CloudWatch logs for errors.</t>
  </si>
  <si>
    <t xml:space="preserve">CS-050</t>
  </si>
  <si>
    <t xml:space="preserve">PDP badge 'New' for recently added items</t>
  </si>
  <si>
    <t xml:space="preserve">1. Set up preconditions for PDP.
2. Execute the scenario described: PDP badge 'New' for recently added items.
3. Capture GraphQL request/response and verify downstream events.
4. Verify Redis cache state and CloudWatch logs for errors.</t>
  </si>
  <si>
    <t xml:space="preserve">CS-051</t>
  </si>
  <si>
    <t xml:space="preserve">PDP badge 'Exclusive' for channel-specific items</t>
  </si>
  <si>
    <t xml:space="preserve">1. Set up preconditions for PDP.
2. Execute the scenario described: PDP badge 'Exclusive' for channel-specific items.
3. Capture GraphQL request/response and verify downstream events.
4. Verify Redis cache state and CloudWatch logs for errors.</t>
  </si>
  <si>
    <t xml:space="preserve">CS-052</t>
  </si>
  <si>
    <t xml:space="preserve">PLP breadcrumb reflects category path</t>
  </si>
  <si>
    <t xml:space="preserve">1. Set up preconditions for PLP.
2. Execute the scenario described: PLP breadcrumb reflects category path.
3. Capture GraphQL request/response and verify downstream events.
4. Verify Redis cache state and CloudWatch logs for errors.</t>
  </si>
  <si>
    <t xml:space="preserve">CS-053</t>
  </si>
  <si>
    <t xml:space="preserve">PLP infinite scroll loads next page</t>
  </si>
  <si>
    <t xml:space="preserve">1. Set up preconditions for PLP.
2. Execute the scenario described: PLP infinite scroll loads next page.
3. Capture GraphQL request/response and verify downstream events.
4. Verify Redis cache state and CloudWatch logs for errors.</t>
  </si>
  <si>
    <t xml:space="preserve">CS-054</t>
  </si>
  <si>
    <t xml:space="preserve">PLP shows out-of-stock badge on card</t>
  </si>
  <si>
    <t xml:space="preserve">1. Set up preconditions for PLP.
2. Execute the scenario described: PLP shows out-of-stock badge on card.
3. Capture GraphQL request/response and verify downstream events.
4. Verify Redis cache state and CloudWatch logs for errors.</t>
  </si>
  <si>
    <t xml:space="preserve">CS-055</t>
  </si>
  <si>
    <t xml:space="preserve">PLP 'See more' shows modal of variants</t>
  </si>
  <si>
    <t xml:space="preserve">1. Set up preconditions for PLP.
2. Execute the scenario described: PLP 'See more' shows modal of variants.
3. Capture GraphQL request/response and verify downstream events.
4. Verify Redis cache state and CloudWatch logs for errors.</t>
  </si>
  <si>
    <t xml:space="preserve">CS-056</t>
  </si>
  <si>
    <t xml:space="preserve">Search redirect rule sends 'gift card' to GC landing page</t>
  </si>
  <si>
    <t xml:space="preserve">1. Set up preconditions for Search.
2. Execute the scenario described: Search redirect rule sends 'gift card' to GC landing page.
3. Capture GraphQL request/response and verify downstream events.
4. Verify Redis cache state and CloudWatch logs for errors.</t>
  </si>
  <si>
    <t xml:space="preserve">CS-057</t>
  </si>
  <si>
    <t xml:space="preserve">Search result card shows price range for configurable</t>
  </si>
  <si>
    <t xml:space="preserve">1. Set up preconditions for Search.
2. Execute the scenario described: Search result card shows price range for configurable.
3. Capture GraphQL request/response and verify downstream events.
4. Verify Redis cache state and CloudWatch logs for errors.</t>
  </si>
  <si>
    <t xml:space="preserve">CS-058</t>
  </si>
  <si>
    <t xml:space="preserve">Search honors personalization (recent views)</t>
  </si>
  <si>
    <t xml:space="preserve">1. Set up preconditions for Search.
2. Execute the scenario described: Search honors personalization (recent views).
3. Capture GraphQL request/response and verify downstream events.
4. Verify Redis cache state and CloudWatch logs for errors.</t>
  </si>
  <si>
    <t xml:space="preserve">CS-059</t>
  </si>
  <si>
    <t xml:space="preserve">Search respects locale-specific index</t>
  </si>
  <si>
    <t xml:space="preserve">1. Set up preconditions for Search.
2. Execute the scenario described: Search respects locale-specific index.
3. Capture GraphQL request/response and verify downstream events.
4. Verify Redis cache state and CloudWatch logs for errors.</t>
  </si>
  <si>
    <t xml:space="preserve">CS-060</t>
  </si>
  <si>
    <t xml:space="preserve">Algolia</t>
  </si>
  <si>
    <t xml:space="preserve">Algolia index updated after catalog change within SLA</t>
  </si>
  <si>
    <t xml:space="preserve">1. Set up preconditions for Algolia.
2. Execute the scenario described: Algolia index updated after catalog change within SLA.
3. Capture GraphQL request/response and verify downstream events.
4. Verify Redis cache state and CloudWatch logs for errors.</t>
  </si>
  <si>
    <t xml:space="preserve">CS-061</t>
  </si>
  <si>
    <t xml:space="preserve">Algolia multi-index federated search</t>
  </si>
  <si>
    <t xml:space="preserve">1. Set up preconditions for Algolia.
2. Execute the scenario described: Algolia multi-index federated search.
3. Capture GraphQL request/response and verify downstream events.
4. Verify Redis cache state and CloudWatch logs for errors.</t>
  </si>
  <si>
    <t xml:space="preserve">CS-062</t>
  </si>
  <si>
    <t xml:space="preserve">Algolia search-by-voice via UI plugin</t>
  </si>
  <si>
    <t xml:space="preserve">1. Set up preconditions for Algolia.
2. Execute the scenario described: Algolia search-by-voice via UI plugin.
3. Capture GraphQL request/response and verify downstream events.
4. Verify Redis cache state and CloudWatch logs for errors.</t>
  </si>
  <si>
    <t xml:space="preserve">CS-063</t>
  </si>
  <si>
    <t xml:space="preserve">Bloomreach</t>
  </si>
  <si>
    <t xml:space="preserve">Bloomreach recommendations refresh with shopper segment</t>
  </si>
  <si>
    <t xml:space="preserve">1. Set up preconditions for Bloomreach.
2. Execute the scenario described: Bloomreach recommendations refresh with shopper segment.
3. Capture GraphQL request/response and verify downstream events.
4. Verify Redis cache state and CloudWatch logs for errors.</t>
  </si>
  <si>
    <t xml:space="preserve">CS-064</t>
  </si>
  <si>
    <t xml:space="preserve">Bloomreach segment resolution via PII-free token</t>
  </si>
  <si>
    <t xml:space="preserve">1. Set up preconditions for Bloomreach.
2. Execute the scenario described: Bloomreach segment resolution via PII-free token.
3. Capture GraphQL request/response and verify downstream events.
4. Verify Redis cache state and CloudWatch logs for errors.</t>
  </si>
  <si>
    <t xml:space="preserve">CS-065</t>
  </si>
  <si>
    <t xml:space="preserve">Bloomreach SDK tag deferred until after hydration</t>
  </si>
  <si>
    <t xml:space="preserve">1. Set up preconditions for Bloomreach.
2. Execute the scenario described: Bloomreach SDK tag deferred until after hydration.
3. Capture GraphQL request/response and verify downstream events.
4. Verify Redis cache state and CloudWatch logs for errors.</t>
  </si>
  <si>
    <t xml:space="preserve">CS-066</t>
  </si>
  <si>
    <t xml:space="preserve">Attraqt</t>
  </si>
  <si>
    <t xml:space="preserve">Attraqt ranking vs default ranking A/B test</t>
  </si>
  <si>
    <t xml:space="preserve">1. Set up preconditions for Attraqt.
2. Execute the scenario described: Attraqt ranking vs default ranking A/B test.
3. Capture GraphQL request/response and verify downstream events.
4. Verify Redis cache state and CloudWatch logs for errors.</t>
  </si>
  <si>
    <t xml:space="preserve">CS-067</t>
  </si>
  <si>
    <t xml:space="preserve">Attraqt click-through event captured</t>
  </si>
  <si>
    <t xml:space="preserve">1. Set up preconditions for Attraqt.
2. Execute the scenario described: Attraqt click-through event captured.
3. Capture GraphQL request/response and verify downstream events.
4. Verify Redis cache state and CloudWatch logs for errors.</t>
  </si>
  <si>
    <t xml:space="preserve">CS-068</t>
  </si>
  <si>
    <t xml:space="preserve">Attraqt event schema validated</t>
  </si>
  <si>
    <t xml:space="preserve">1. Set up preconditions for Attraqt.
2. Execute the scenario described: Attraqt event schema validated.
3. Capture GraphQL request/response and verify downstream events.
4. Verify Redis cache state and CloudWatch logs for errors.</t>
  </si>
  <si>
    <t xml:space="preserve">CS-069</t>
  </si>
  <si>
    <t xml:space="preserve">PowerReviews helpful count increments</t>
  </si>
  <si>
    <t xml:space="preserve">1. Set up preconditions for Reviews.
2. Execute the scenario described: PowerReviews helpful count increments.
3. Capture GraphQL request/response and verify downstream events.
4. Verify Redis cache state and CloudWatch logs for errors.</t>
  </si>
  <si>
    <t xml:space="preserve">CS-070</t>
  </si>
  <si>
    <t xml:space="preserve">PowerReviews flag-for-moderation works</t>
  </si>
  <si>
    <t xml:space="preserve">1. Set up preconditions for Reviews.
2. Execute the scenario described: PowerReviews flag-for-moderation works.
3. Capture GraphQL request/response and verify downstream events.
4. Verify Redis cache state and CloudWatch logs for errors.</t>
  </si>
  <si>
    <t xml:space="preserve">CS-071</t>
  </si>
  <si>
    <t xml:space="preserve">PowerReviews filter by star rating</t>
  </si>
  <si>
    <t xml:space="preserve">1. Set up preconditions for Reviews.
2. Execute the scenario described: PowerReviews filter by star rating.
3. Capture GraphQL request/response and verify downstream events.
4. Verify Redis cache state and CloudWatch logs for errors.</t>
  </si>
  <si>
    <t xml:space="preserve">CS-072</t>
  </si>
  <si>
    <t xml:space="preserve">Personalization disabled for GDPR opted-out users</t>
  </si>
  <si>
    <t xml:space="preserve">1. Set up preconditions for Personalization.
2. Execute the scenario described: Personalization disabled for GDPR opted-out users.
3. Capture GraphQL request/response and verify downstream events.
4. Verify Redis cache state and CloudWatch logs for errors.</t>
  </si>
  <si>
    <t xml:space="preserve">CS-073</t>
  </si>
  <si>
    <t xml:space="preserve">Personalization cookie consent honored</t>
  </si>
  <si>
    <t xml:space="preserve">1. Set up preconditions for Personalization.
2. Execute the scenario described: Personalization cookie consent honored.
3. Capture GraphQL request/response and verify downstream events.
4. Verify Redis cache state and CloudWatch logs for errors.</t>
  </si>
  <si>
    <t xml:space="preserve">CS-074</t>
  </si>
  <si>
    <t xml:space="preserve">Personalization disabled in incognito</t>
  </si>
  <si>
    <t xml:space="preserve">1. Set up preconditions for Personalization.
2. Execute the scenario described: Personalization disabled in incognito.
3. Capture GraphQL request/response and verify downstream events.
4. Verify Redis cache state and CloudWatch logs for errors.</t>
  </si>
  <si>
    <t xml:space="preserve">CS-075</t>
  </si>
  <si>
    <t xml:space="preserve">Catalog</t>
  </si>
  <si>
    <t xml:space="preserve">Catalog module domainRequest caches static collection data</t>
  </si>
  <si>
    <t xml:space="preserve">1. Set up preconditions for Catalog.
2. Execute the scenario described: Catalog module domainRequest caches static collection data.
3. Capture GraphQL request/response and verify downstream events.
4. Verify Redis cache state and CloudWatch logs for errors.</t>
  </si>
  <si>
    <t xml:space="preserve">CS-076</t>
  </si>
  <si>
    <t xml:space="preserve">Catalog module cache key normalizes locale</t>
  </si>
  <si>
    <t xml:space="preserve">1. Set up preconditions for Catalog.
2. Execute the scenario described: Catalog module cache key normalizes locale.
3. Capture GraphQL request/response and verify downstream events.
4. Verify Redis cache state and CloudWatch logs for errors.</t>
  </si>
  <si>
    <t xml:space="preserve">AI-001</t>
  </si>
  <si>
    <t xml:space="preserve">Auth</t>
  </si>
  <si>
    <t xml:space="preserve">Sign-up with valid email + password</t>
  </si>
  <si>
    <t xml:space="preserve">Identity microservice reachable; SFMC sandbox active; test user factory available.</t>
  </si>
  <si>
    <t xml:space="preserve">1. Set up preconditions for Auth.
2. Execute the scenario described: Sign-up with valid email + password.
3. Capture GraphQL request/response and verify downstream events.
4. Verify Redis cache state and CloudWatch logs for errors.</t>
  </si>
  <si>
    <t xml:space="preserve">AI-002</t>
  </si>
  <si>
    <t xml:space="preserve">Sign-up triggers welcome email via SFMC</t>
  </si>
  <si>
    <t xml:space="preserve">1. Set up preconditions for Auth.
2. Execute the scenario described: Sign-up triggers welcome email via SFMC.
3. Capture GraphQL request/response and verify downstream events.
4. Verify Redis cache state and CloudWatch logs for errors.</t>
  </si>
  <si>
    <t xml:space="preserve">AI-003</t>
  </si>
  <si>
    <t xml:space="preserve">Sign-up persists preferences</t>
  </si>
  <si>
    <t xml:space="preserve">1. Set up preconditions for Auth.
2. Execute the scenario described: Sign-up persists preferences.
3. Capture GraphQL request/response and verify downstream events.
4. Verify Redis cache state and CloudWatch logs for errors.</t>
  </si>
  <si>
    <t xml:space="preserve">AI-004</t>
  </si>
  <si>
    <t xml:space="preserve">Login with email + password returns JWT</t>
  </si>
  <si>
    <t xml:space="preserve">1. Set up preconditions for Auth.
2. Execute the scenario described: Login with email + password returns JWT.
3. Capture GraphQL request/response and verify downstream events.
4. Verify Redis cache state and CloudWatch logs for errors.</t>
  </si>
  <si>
    <t xml:space="preserve">AI-005</t>
  </si>
  <si>
    <t xml:space="preserve">Login with Google OAuth</t>
  </si>
  <si>
    <t xml:space="preserve">1. Set up preconditions for Auth.
2. Execute the scenario described: Login with Google OAuth.
3. Capture GraphQL request/response and verify downstream events.
4. Verify Redis cache state and CloudWatch logs for errors.</t>
  </si>
  <si>
    <t xml:space="preserve">AI-006</t>
  </si>
  <si>
    <t xml:space="preserve">Login with Apple Sign-in</t>
  </si>
  <si>
    <t xml:space="preserve">1. Set up preconditions for Auth.
2. Execute the scenario described: Login with Apple Sign-in.
3. Capture GraphQL request/response and verify downstream events.
4. Verify Redis cache state and CloudWatch logs for errors.</t>
  </si>
  <si>
    <t xml:space="preserve">AI-007</t>
  </si>
  <si>
    <t xml:space="preserve">Login returns refresh token cookie</t>
  </si>
  <si>
    <t xml:space="preserve">1. Set up preconditions for Auth.
2. Execute the scenario described: Login returns refresh token cookie.
3. Capture GraphQL request/response and verify downstream events.
4. Verify Redis cache state and CloudWatch logs for errors.</t>
  </si>
  <si>
    <t xml:space="preserve">AI-008</t>
  </si>
  <si>
    <t xml:space="preserve">Refresh-token flow renews JWT without user action</t>
  </si>
  <si>
    <t xml:space="preserve">1. Set up preconditions for Auth.
2. Execute the scenario described: Refresh-token flow renews JWT without user action.
3. Capture GraphQL request/response and verify downstream events.
4. Verify Redis cache state and CloudWatch logs for errors.</t>
  </si>
  <si>
    <t xml:space="preserve">AI-009</t>
  </si>
  <si>
    <t xml:space="preserve">Logout invalidates session server-side</t>
  </si>
  <si>
    <t xml:space="preserve">1. Set up preconditions for Auth.
2. Execute the scenario described: Logout invalidates session server-side.
3. Capture GraphQL request/response and verify downstream events.
4. Verify Redis cache state and CloudWatch logs for errors.</t>
  </si>
  <si>
    <t xml:space="preserve">AI-010</t>
  </si>
  <si>
    <t xml:space="preserve">Password reset email sent via SFMC</t>
  </si>
  <si>
    <t xml:space="preserve">1. Set up preconditions for Auth.
2. Execute the scenario described: Password reset email sent via SFMC.
3. Capture GraphQL request/response and verify downstream events.
4. Verify Redis cache state and CloudWatch logs for errors.</t>
  </si>
  <si>
    <t xml:space="preserve">AI-011</t>
  </si>
  <si>
    <t xml:space="preserve">Password reset link expires after 24h</t>
  </si>
  <si>
    <t xml:space="preserve">1. Set up preconditions for Auth.
2. Execute the scenario described: Password reset link expires after 24h.
3. Capture GraphQL request/response and verify downstream events.
4. Verify Redis cache state and CloudWatch logs for errors.</t>
  </si>
  <si>
    <t xml:space="preserve">AI-012</t>
  </si>
  <si>
    <t xml:space="preserve">Change password while authenticated</t>
  </si>
  <si>
    <t xml:space="preserve">1. Set up preconditions for Auth.
2. Execute the scenario described: Change password while authenticated.
3. Capture GraphQL request/response and verify downstream events.
4. Verify Redis cache state and CloudWatch logs for errors.</t>
  </si>
  <si>
    <t xml:space="preserve">AI-013</t>
  </si>
  <si>
    <t xml:space="preserve">MFA setup via SMS</t>
  </si>
  <si>
    <t xml:space="preserve">1. Set up preconditions for Auth.
2. Execute the scenario described: MFA setup via SMS.
3. Capture GraphQL request/response and verify downstream events.
4. Verify Redis cache state and CloudWatch logs for errors.</t>
  </si>
  <si>
    <t xml:space="preserve">AI-014</t>
  </si>
  <si>
    <t xml:space="preserve">MFA setup via TOTP app</t>
  </si>
  <si>
    <t xml:space="preserve">1. Set up preconditions for Auth.
2. Execute the scenario described: MFA setup via TOTP app.
3. Capture GraphQL request/response and verify downstream events.
4. Verify Redis cache state and CloudWatch logs for errors.</t>
  </si>
  <si>
    <t xml:space="preserve">AI-015</t>
  </si>
  <si>
    <t xml:space="preserve">MFA challenge at login success</t>
  </si>
  <si>
    <t xml:space="preserve">1. Set up preconditions for Auth.
2. Execute the scenario described: MFA challenge at login success.
3. Capture GraphQL request/response and verify downstream events.
4. Verify Redis cache state and CloudWatch logs for errors.</t>
  </si>
  <si>
    <t xml:space="preserve">AI-016</t>
  </si>
  <si>
    <t xml:space="preserve">Address book — add address</t>
  </si>
  <si>
    <t xml:space="preserve">1. Set up preconditions for Auth.
2. Execute the scenario described: Address book — add address.
3. Capture GraphQL request/response and verify downstream events.
4. Verify Redis cache state and CloudWatch logs for errors.</t>
  </si>
  <si>
    <t xml:space="preserve">AI-017</t>
  </si>
  <si>
    <t xml:space="preserve">Address book — edit address</t>
  </si>
  <si>
    <t xml:space="preserve">1. Set up preconditions for Auth.
2. Execute the scenario described: Address book — edit address.
3. Capture GraphQL request/response and verify downstream events.
4. Verify Redis cache state and CloudWatch logs for errors.</t>
  </si>
  <si>
    <t xml:space="preserve">AI-018</t>
  </si>
  <si>
    <t xml:space="preserve">Address book — delete address</t>
  </si>
  <si>
    <t xml:space="preserve">1. Set up preconditions for Auth.
2. Execute the scenario described: Address book — delete address.
3. Capture GraphQL request/response and verify downstream events.
4. Verify Redis cache state and CloudWatch logs for errors.</t>
  </si>
  <si>
    <t xml:space="preserve">AI-019</t>
  </si>
  <si>
    <t xml:space="preserve">Address book — set default shipping</t>
  </si>
  <si>
    <t xml:space="preserve">1. Set up preconditions for Auth.
2. Execute the scenario described: Address book — set default shipping.
3. Capture GraphQL request/response and verify downstream events.
4. Verify Redis cache state and CloudWatch logs for errors.</t>
  </si>
  <si>
    <t xml:space="preserve">AI-020</t>
  </si>
  <si>
    <t xml:space="preserve">Address book — set default billing</t>
  </si>
  <si>
    <t xml:space="preserve">1. Set up preconditions for Auth.
2. Execute the scenario described: Address book — set default billing.
3. Capture GraphQL request/response and verify downstream events.
4. Verify Redis cache state and CloudWatch logs for errors.</t>
  </si>
  <si>
    <t xml:space="preserve">AI-021</t>
  </si>
  <si>
    <t xml:space="preserve">Payment method book — add card (vaulted)</t>
  </si>
  <si>
    <t xml:space="preserve">1. Set up preconditions for Auth.
2. Execute the scenario described: Payment method book — add card (vaulted).
3. Capture GraphQL request/response and verify downstream events.
4. Verify Redis cache state and CloudWatch logs for errors.</t>
  </si>
  <si>
    <t xml:space="preserve">AI-022</t>
  </si>
  <si>
    <t xml:space="preserve">Payment method book — delete card</t>
  </si>
  <si>
    <t xml:space="preserve">1. Set up preconditions for Auth.
2. Execute the scenario described: Payment method book — delete card.
3. Capture GraphQL request/response and verify downstream events.
4. Verify Redis cache state and CloudWatch logs for errors.</t>
  </si>
  <si>
    <t xml:space="preserve">AI-023</t>
  </si>
  <si>
    <t xml:space="preserve">Payment method book — set default</t>
  </si>
  <si>
    <t xml:space="preserve">1. Set up preconditions for Auth.
2. Execute the scenario described: Payment method book — set default.
3. Capture GraphQL request/response and verify downstream events.
4. Verify Redis cache state and CloudWatch logs for errors.</t>
  </si>
  <si>
    <t xml:space="preserve">AI-024</t>
  </si>
  <si>
    <t xml:space="preserve">Preferences — email opt-in</t>
  </si>
  <si>
    <t xml:space="preserve">1. Set up preconditions for Auth.
2. Execute the scenario described: Preferences — email opt-in.
3. Capture GraphQL request/response and verify downstream events.
4. Verify Redis cache state and CloudWatch logs for errors.</t>
  </si>
  <si>
    <t xml:space="preserve">AI-025</t>
  </si>
  <si>
    <t xml:space="preserve">Preferences — SMS opt-in</t>
  </si>
  <si>
    <t xml:space="preserve">1. Set up preconditions for Auth.
2. Execute the scenario described: Preferences — SMS opt-in.
3. Capture GraphQL request/response and verify downstream events.
4. Verify Redis cache state and CloudWatch logs for errors.</t>
  </si>
  <si>
    <t xml:space="preserve">AI-026</t>
  </si>
  <si>
    <t xml:space="preserve">Preferences — locale preference</t>
  </si>
  <si>
    <t xml:space="preserve">1. Set up preconditions for Auth.
2. Execute the scenario described: Preferences — locale preference.
3. Capture GraphQL request/response and verify downstream events.
4. Verify Redis cache state and CloudWatch logs for errors.</t>
  </si>
  <si>
    <t xml:space="preserve">AI-027</t>
  </si>
  <si>
    <t xml:space="preserve">Loyalty — join program</t>
  </si>
  <si>
    <t xml:space="preserve">1. Set up preconditions for Auth.
2. Execute the scenario described: Loyalty — join program.
3. Capture GraphQL request/response and verify downstream events.
4. Verify Redis cache state and CloudWatch logs for errors.</t>
  </si>
  <si>
    <t xml:space="preserve">AI-028</t>
  </si>
  <si>
    <t xml:space="preserve">Loyalty — view points balance</t>
  </si>
  <si>
    <t xml:space="preserve">1. Set up preconditions for Auth.
2. Execute the scenario described: Loyalty — view points balance.
3. Capture GraphQL request/response and verify downstream events.
4. Verify Redis cache state and CloudWatch logs for errors.</t>
  </si>
  <si>
    <t xml:space="preserve">AI-029</t>
  </si>
  <si>
    <t xml:space="preserve">Loyalty — redeem points at checkout</t>
  </si>
  <si>
    <t xml:space="preserve">1. Set up preconditions for Auth.
2. Execute the scenario described: Loyalty — redeem points at checkout.
3. Capture GraphQL request/response and verify downstream events.
4. Verify Redis cache state and CloudWatch logs for errors.</t>
  </si>
  <si>
    <t xml:space="preserve">AI-030</t>
  </si>
  <si>
    <t xml:space="preserve">Loyalty — tier upgrade email triggered</t>
  </si>
  <si>
    <t xml:space="preserve">1. Set up preconditions for Auth.
2. Execute the scenario described: Loyalty — tier upgrade email triggered.
3. Capture GraphQL request/response and verify downstream events.
4. Verify Redis cache state and CloudWatch logs for errors.</t>
  </si>
  <si>
    <t xml:space="preserve">AI-031</t>
  </si>
  <si>
    <t xml:space="preserve">Order history — list past orders</t>
  </si>
  <si>
    <t xml:space="preserve">1. Set up preconditions for Auth.
2. Execute the scenario described: Order history — list past orders.
3. Capture GraphQL request/response and verify downstream events.
4. Verify Redis cache state and CloudWatch logs for errors.</t>
  </si>
  <si>
    <t xml:space="preserve">AI-032</t>
  </si>
  <si>
    <t xml:space="preserve">Order history — view order detail</t>
  </si>
  <si>
    <t xml:space="preserve">1. Set up preconditions for Auth.
2. Execute the scenario described: Order history — view order detail.
3. Capture GraphQL request/response and verify downstream events.
4. Verify Redis cache state and CloudWatch logs for errors.</t>
  </si>
  <si>
    <t xml:space="preserve">AI-033</t>
  </si>
  <si>
    <t xml:space="preserve">Order history — re-order all items</t>
  </si>
  <si>
    <t xml:space="preserve">1. Set up preconditions for Auth.
2. Execute the scenario described: Order history — re-order all items.
3. Capture GraphQL request/response and verify downstream events.
4. Verify Redis cache state and CloudWatch logs for errors.</t>
  </si>
  <si>
    <t xml:space="preserve">AI-034</t>
  </si>
  <si>
    <t xml:space="preserve">Wishlist — add product</t>
  </si>
  <si>
    <t xml:space="preserve">1. Set up preconditions for Auth.
2. Execute the scenario described: Wishlist — add product.
3. Capture GraphQL request/response and verify downstream events.
4. Verify Redis cache state and CloudWatch logs for errors.</t>
  </si>
  <si>
    <t xml:space="preserve">AI-035</t>
  </si>
  <si>
    <t xml:space="preserve">Wishlist — remove product</t>
  </si>
  <si>
    <t xml:space="preserve">1. Set up preconditions for Auth.
2. Execute the scenario described: Wishlist — remove product.
3. Capture GraphQL request/response and verify downstream events.
4. Verify Redis cache state and CloudWatch logs for errors.</t>
  </si>
  <si>
    <t xml:space="preserve">AI-036</t>
  </si>
  <si>
    <t xml:space="preserve">Wishlist — move all to cart</t>
  </si>
  <si>
    <t xml:space="preserve">1. Set up preconditions for Auth.
2. Execute the scenario described: Wishlist — move all to cart.
3. Capture GraphQL request/response and verify downstream events.
4. Verify Redis cache state and CloudWatch logs for errors.</t>
  </si>
  <si>
    <t xml:space="preserve">AI-037</t>
  </si>
  <si>
    <t xml:space="preserve">Profile — update name</t>
  </si>
  <si>
    <t xml:space="preserve">1. Set up preconditions for Auth.
2. Execute the scenario described: Profile — update name.
3. Capture GraphQL request/response and verify downstream events.
4. Verify Redis cache state and CloudWatch logs for errors.</t>
  </si>
  <si>
    <t xml:space="preserve">AI-038</t>
  </si>
  <si>
    <t xml:space="preserve">Profile — update phone</t>
  </si>
  <si>
    <t xml:space="preserve">1. Set up preconditions for Auth.
2. Execute the scenario described: Profile — update phone.
3. Capture GraphQL request/response and verify downstream events.
4. Verify Redis cache state and CloudWatch logs for errors.</t>
  </si>
  <si>
    <t xml:space="preserve">AI-039</t>
  </si>
  <si>
    <t xml:space="preserve">Profile — export my data (GDPR DSAR)</t>
  </si>
  <si>
    <t xml:space="preserve">1. Set up preconditions for Auth.
2. Execute the scenario described: Profile — export my data (GDPR DSAR).
3. Capture GraphQL request/response and verify downstream events.
4. Verify Redis cache state and CloudWatch logs for errors.</t>
  </si>
  <si>
    <t xml:space="preserve">AI-040</t>
  </si>
  <si>
    <t xml:space="preserve">Profile — delete my account (GDPR right to be forgotten)</t>
  </si>
  <si>
    <t xml:space="preserve">1. Set up preconditions for Auth.
2. Execute the scenario described: Profile — delete my account (GDPR right to be forgotten).
3. Capture GraphQL request/response and verify downstream events.
4. Verify Redis cache state and CloudWatch logs for errors.</t>
  </si>
  <si>
    <t xml:space="preserve">AI-041</t>
  </si>
  <si>
    <t xml:space="preserve">Guest checkout does not create identity record</t>
  </si>
  <si>
    <t xml:space="preserve">1. Set up preconditions for Auth.
2. Execute the scenario described: Guest checkout does not create identity record.
3. Capture GraphQL request/response and verify downstream events.
4. Verify Redis cache state and CloudWatch logs for errors.</t>
  </si>
  <si>
    <t xml:space="preserve">AI-042</t>
  </si>
  <si>
    <t xml:space="preserve">Identity merge on guest→auth triggered correctly</t>
  </si>
  <si>
    <t xml:space="preserve">1. Set up preconditions for Auth.
2. Execute the scenario described: Identity merge on guest→auth triggered correctly.
3. Capture GraphQL request/response and verify downstream events.
4. Verify Redis cache state and CloudWatch logs for errors.</t>
  </si>
  <si>
    <t xml:space="preserve">AI-043</t>
  </si>
  <si>
    <t xml:space="preserve">Sign-up with existing email — blocked</t>
  </si>
  <si>
    <t xml:space="preserve">1. Set up preconditions for Auth.
2. Execute the scenario described: Sign-up with existing email — blocked.
3. Capture GraphQL request/response and verify downstream events.
4. Verify Redis cache state and CloudWatch logs for errors.</t>
  </si>
  <si>
    <t xml:space="preserve">AI-044</t>
  </si>
  <si>
    <t xml:space="preserve">Sign-up with weak password — blocked</t>
  </si>
  <si>
    <t xml:space="preserve">1. Set up preconditions for Auth.
2. Execute the scenario described: Sign-up with weak password — blocked.
3. Capture GraphQL request/response and verify downstream events.
4. Verify Redis cache state and CloudWatch logs for errors.</t>
  </si>
  <si>
    <t xml:space="preserve">AI-045</t>
  </si>
  <si>
    <t xml:space="preserve">Sign-up with malformed email — blocked</t>
  </si>
  <si>
    <t xml:space="preserve">1. Set up preconditions for Auth.
2. Execute the scenario described: Sign-up with malformed email — blocked.
3. Capture GraphQL request/response and verify downstream events.
4. Verify Redis cache state and CloudWatch logs for errors.</t>
  </si>
  <si>
    <t xml:space="preserve">AI-046</t>
  </si>
  <si>
    <t xml:space="preserve">Login with wrong password — 401</t>
  </si>
  <si>
    <t xml:space="preserve">1. Set up preconditions for Auth.
2. Execute the scenario described: Login with wrong password — 401.
3. Capture GraphQL request/response and verify downstream events.
4. Verify Redis cache state and CloudWatch logs for errors.</t>
  </si>
  <si>
    <t xml:space="preserve">AI-047</t>
  </si>
  <si>
    <t xml:space="preserve">Login rate-limited after 5 failures</t>
  </si>
  <si>
    <t xml:space="preserve">1. Set up preconditions for Auth.
2. Execute the scenario described: Login rate-limited after 5 failures.
3. Capture GraphQL request/response and verify downstream events.
4. Verify Redis cache state and CloudWatch logs for errors.</t>
  </si>
  <si>
    <t xml:space="preserve">AI-048</t>
  </si>
  <si>
    <t xml:space="preserve">Login when account locked — clear message</t>
  </si>
  <si>
    <t xml:space="preserve">1. Set up preconditions for Auth.
2. Execute the scenario described: Login when account locked — clear message.
3. Capture GraphQL request/response and verify downstream events.
4. Verify Redis cache state and CloudWatch logs for errors.</t>
  </si>
  <si>
    <t xml:space="preserve">AI-049</t>
  </si>
  <si>
    <t xml:space="preserve">Refresh-token reuse detection — session revoked</t>
  </si>
  <si>
    <t xml:space="preserve">1. Set up preconditions for Auth.
2. Execute the scenario described: Refresh-token reuse detection — session revoked.
3. Capture GraphQL request/response and verify downstream events.
4. Verify Redis cache state and CloudWatch logs for errors.</t>
  </si>
  <si>
    <t xml:space="preserve">AI-050</t>
  </si>
  <si>
    <t xml:space="preserve">Password reset with expired token — error</t>
  </si>
  <si>
    <t xml:space="preserve">1. Set up preconditions for Auth.
2. Execute the scenario described: Password reset with expired token — error.
3. Capture GraphQL request/response and verify downstream events.
4. Verify Redis cache state and CloudWatch logs for errors.</t>
  </si>
  <si>
    <t xml:space="preserve">AI-051</t>
  </si>
  <si>
    <t xml:space="preserve">MFA challenge wrong code — retry allowed</t>
  </si>
  <si>
    <t xml:space="preserve">1. Set up preconditions for Auth.
2. Execute the scenario described: MFA challenge wrong code — retry allowed.
3. Capture GraphQL request/response and verify downstream events.
4. Verify Redis cache state and CloudWatch logs for errors.</t>
  </si>
  <si>
    <t xml:space="preserve">AI-052</t>
  </si>
  <si>
    <t xml:space="preserve">MFA challenge exhausted attempts — lock</t>
  </si>
  <si>
    <t xml:space="preserve">1. Set up preconditions for Auth.
2. Execute the scenario described: MFA challenge exhausted attempts — lock.
3. Capture GraphQL request/response and verify downstream events.
4. Verify Redis cache state and CloudWatch logs for errors.</t>
  </si>
  <si>
    <t xml:space="preserve">AI-053</t>
  </si>
  <si>
    <t xml:space="preserve">Address book — invalid zip — validation error</t>
  </si>
  <si>
    <t xml:space="preserve">1. Set up preconditions for Auth.
2. Execute the scenario described: Address book — invalid zip — validation error.
3. Capture GraphQL request/response and verify downstream events.
4. Verify Redis cache state and CloudWatch logs for errors.</t>
  </si>
  <si>
    <t xml:space="preserve">AI-054</t>
  </si>
  <si>
    <t xml:space="preserve">Payment method — invalid card — error</t>
  </si>
  <si>
    <t xml:space="preserve">1. Set up preconditions for Auth.
2. Execute the scenario described: Payment method — invalid card — error.
3. Capture GraphQL request/response and verify downstream events.
4. Verify Redis cache state and CloudWatch logs for errors.</t>
  </si>
  <si>
    <t xml:space="preserve">AI-055</t>
  </si>
  <si>
    <t xml:space="preserve">GDPR DSAR blocked without identity verification</t>
  </si>
  <si>
    <t xml:space="preserve">1. Set up preconditions for Auth.
2. Execute the scenario described: GDPR DSAR blocked without identity verification.
3. Capture GraphQL request/response and verify downstream events.
4. Verify Redis cache state and CloudWatch logs for errors.</t>
  </si>
  <si>
    <t xml:space="preserve">AI-056</t>
  </si>
  <si>
    <t xml:space="preserve">Account deletion blocked with open orders</t>
  </si>
  <si>
    <t xml:space="preserve">1. Set up preconditions for Auth.
2. Execute the scenario described: Account deletion blocked with open orders.
3. Capture GraphQL request/response and verify downstream events.
4. Verify Redis cache state and CloudWatch logs for errors.</t>
  </si>
  <si>
    <t xml:space="preserve">AI-057</t>
  </si>
  <si>
    <t xml:space="preserve">Identity merge conflict — manual resolution</t>
  </si>
  <si>
    <t xml:space="preserve">1. Set up preconditions for Auth.
2. Execute the scenario described: Identity merge conflict — manual resolution.
3. Capture GraphQL request/response and verify downstream events.
4. Verify Redis cache state and CloudWatch logs for errors.</t>
  </si>
  <si>
    <t xml:space="preserve">AI-058</t>
  </si>
  <si>
    <t xml:space="preserve">JWT with altered signature — 401</t>
  </si>
  <si>
    <t xml:space="preserve">1. Set up preconditions for Auth.
2. Execute the scenario described: JWT with altered signature — 401.
3. Capture GraphQL request/response and verify downstream events.
4. Verify Redis cache state and CloudWatch logs for errors.</t>
  </si>
  <si>
    <t xml:space="preserve">OM-001</t>
  </si>
  <si>
    <t xml:space="preserve">Order</t>
  </si>
  <si>
    <t xml:space="preserve">Create order — persisted in Nucleus</t>
  </si>
  <si>
    <t xml:space="preserve">Order can be placed end-to-end in sandbox; SFMC and Facebook CAPI stubs available.</t>
  </si>
  <si>
    <t xml:space="preserve">1. Set up preconditions for Order.
2. Execute the scenario described: Create order — persisted in Nucleus.
3. Capture GraphQL request/response and verify downstream events.
4. Verify Redis cache state and CloudWatch logs for errors.</t>
  </si>
  <si>
    <t xml:space="preserve">OM-002</t>
  </si>
  <si>
    <t xml:space="preserve">Order confirmation email sent via SFMC</t>
  </si>
  <si>
    <t xml:space="preserve">1. Set up preconditions for Order.
2. Execute the scenario described: Order confirmation email sent via SFMC.
3. Capture GraphQL request/response and verify downstream events.
4. Verify Redis cache state and CloudWatch logs for errors.</t>
  </si>
  <si>
    <t xml:space="preserve">OM-003</t>
  </si>
  <si>
    <t xml:space="preserve">Order confirmation SMS (if opted-in)</t>
  </si>
  <si>
    <t xml:space="preserve">1. Set up preconditions for Order.
2. Execute the scenario described: Order confirmation SMS (if opted-in).
3. Capture GraphQL request/response and verify downstream events.
4. Verify Redis cache state and CloudWatch logs for errors.</t>
  </si>
  <si>
    <t xml:space="preserve">OM-004</t>
  </si>
  <si>
    <t xml:space="preserve">Order appears in account order history within 30s</t>
  </si>
  <si>
    <t xml:space="preserve">1. Set up preconditions for Order.
2. Execute the scenario described: Order appears in account order history within 30s.
3. Capture GraphQL request/response and verify downstream events.
4. Verify Redis cache state and CloudWatch logs for errors.</t>
  </si>
  <si>
    <t xml:space="preserve">OM-005</t>
  </si>
  <si>
    <t xml:space="preserve">Order can be cancelled before fulfillment</t>
  </si>
  <si>
    <t xml:space="preserve">1. Set up preconditions for Order.
2. Execute the scenario described: Order can be cancelled before fulfillment.
3. Capture GraphQL request/response and verify downstream events.
4. Verify Redis cache state and CloudWatch logs for errors.</t>
  </si>
  <si>
    <t xml:space="preserve">OM-006</t>
  </si>
  <si>
    <t xml:space="preserve">Order edit — change shipping address before fulfillment</t>
  </si>
  <si>
    <t xml:space="preserve">1. Set up preconditions for Order.
2. Execute the scenario described: Order edit — change shipping address before fulfillment.
3. Capture GraphQL request/response and verify downstream events.
4. Verify Redis cache state and CloudWatch logs for errors.</t>
  </si>
  <si>
    <t xml:space="preserve">OM-007</t>
  </si>
  <si>
    <t xml:space="preserve">Order edit — add gift message</t>
  </si>
  <si>
    <t xml:space="preserve">1. Set up preconditions for Order.
2. Execute the scenario described: Order edit — add gift message.
3. Capture GraphQL request/response and verify downstream events.
4. Verify Redis cache state and CloudWatch logs for errors.</t>
  </si>
  <si>
    <t xml:space="preserve">OM-008</t>
  </si>
  <si>
    <t xml:space="preserve">Order partial fulfillment sends separate shipment emails</t>
  </si>
  <si>
    <t xml:space="preserve">1. Set up preconditions for Order.
2. Execute the scenario described: Order partial fulfillment sends separate shipment emails.
3. Capture GraphQL request/response and verify downstream events.
4. Verify Redis cache state and CloudWatch logs for errors.</t>
  </si>
  <si>
    <t xml:space="preserve">OM-009</t>
  </si>
  <si>
    <t xml:space="preserve">Order fulfillment captures Braintree auth on ship</t>
  </si>
  <si>
    <t xml:space="preserve">1. Set up preconditions for Order.
2. Execute the scenario described: Order fulfillment captures Braintree auth on ship.
3. Capture GraphQL request/response and verify downstream events.
4. Verify Redis cache state and CloudWatch logs for errors.</t>
  </si>
  <si>
    <t xml:space="preserve">OM-010</t>
  </si>
  <si>
    <t xml:space="preserve">Order tracking link included in shipment email</t>
  </si>
  <si>
    <t xml:space="preserve">1. Set up preconditions for Order.
2. Execute the scenario described: Order tracking link included in shipment email.
3. Capture GraphQL request/response and verify downstream events.
4. Verify Redis cache state and CloudWatch logs for errors.</t>
  </si>
  <si>
    <t xml:space="preserve">OM-011</t>
  </si>
  <si>
    <t xml:space="preserve">Order return initiated from order history</t>
  </si>
  <si>
    <t xml:space="preserve">1. Set up preconditions for Order.
2. Execute the scenario described: Order return initiated from order history.
3. Capture GraphQL request/response and verify downstream events.
4. Verify Redis cache state and CloudWatch logs for errors.</t>
  </si>
  <si>
    <t xml:space="preserve">OM-012</t>
  </si>
  <si>
    <t xml:space="preserve">Return label generated via carrier API</t>
  </si>
  <si>
    <t xml:space="preserve">1. Set up preconditions for Order.
2. Execute the scenario described: Return label generated via carrier API.
3. Capture GraphQL request/response and verify downstream events.
4. Verify Redis cache state and CloudWatch logs for errors.</t>
  </si>
  <si>
    <t xml:space="preserve">OM-013</t>
  </si>
  <si>
    <t xml:space="preserve">Return processed — refund issued to original tender</t>
  </si>
  <si>
    <t xml:space="preserve">1. Set up preconditions for Order.
2. Execute the scenario described: Return processed — refund issued to original tender.
3. Capture GraphQL request/response and verify downstream events.
4. Verify Redis cache state and CloudWatch logs for errors.</t>
  </si>
  <si>
    <t xml:space="preserve">OM-014</t>
  </si>
  <si>
    <t xml:space="preserve">Return processed — store credit issued</t>
  </si>
  <si>
    <t xml:space="preserve">1. Set up preconditions for Order.
2. Execute the scenario described: Return processed — store credit issued.
3. Capture GraphQL request/response and verify downstream events.
4. Verify Redis cache state and CloudWatch logs for errors.</t>
  </si>
  <si>
    <t xml:space="preserve">OM-015</t>
  </si>
  <si>
    <t xml:space="preserve">Gift card order — code delivered via email</t>
  </si>
  <si>
    <t xml:space="preserve">1. Set up preconditions for Order.
2. Execute the scenario described: Gift card order — code delivered via email.
3. Capture GraphQL request/response and verify downstream events.
4. Verify Redis cache state and CloudWatch logs for errors.</t>
  </si>
  <si>
    <t xml:space="preserve">OM-016</t>
  </si>
  <si>
    <t xml:space="preserve">Gift card order — schedule delivery date honored</t>
  </si>
  <si>
    <t xml:space="preserve">1. Set up preconditions for Order.
2. Execute the scenario described: Gift card order — schedule delivery date honored.
3. Capture GraphQL request/response and verify downstream events.
4. Verify Redis cache state and CloudWatch logs for errors.</t>
  </si>
  <si>
    <t xml:space="preserve">OM-017</t>
  </si>
  <si>
    <t xml:space="preserve">Subscription order — first charge on place-order</t>
  </si>
  <si>
    <t xml:space="preserve">1. Set up preconditions for Order.
2. Execute the scenario described: Subscription order — first charge on place-order.
3. Capture GraphQL request/response and verify downstream events.
4. Verify Redis cache state and CloudWatch logs for errors.</t>
  </si>
  <si>
    <t xml:space="preserve">OM-018</t>
  </si>
  <si>
    <t xml:space="preserve">Subscription order — recurring charge monthly</t>
  </si>
  <si>
    <t xml:space="preserve">1. Set up preconditions for Order.
2. Execute the scenario described: Subscription order — recurring charge monthly.
3. Capture GraphQL request/response and verify downstream events.
4. Verify Redis cache state and CloudWatch logs for errors.</t>
  </si>
  <si>
    <t xml:space="preserve">OM-019</t>
  </si>
  <si>
    <t xml:space="preserve">Subscription skip-next-delivery</t>
  </si>
  <si>
    <t xml:space="preserve">1. Set up preconditions for Order.
2. Execute the scenario described: Subscription skip-next-delivery.
3. Capture GraphQL request/response and verify downstream events.
4. Verify Redis cache state and CloudWatch logs for errors.</t>
  </si>
  <si>
    <t xml:space="preserve">OM-020</t>
  </si>
  <si>
    <t xml:space="preserve">Subscription cancellation</t>
  </si>
  <si>
    <t xml:space="preserve">1. Set up preconditions for Order.
2. Execute the scenario described: Subscription cancellation.
3. Capture GraphQL request/response and verify downstream events.
4. Verify Redis cache state and CloudWatch logs for errors.</t>
  </si>
  <si>
    <t xml:space="preserve">OM-021</t>
  </si>
  <si>
    <t xml:space="preserve">Promotion — first-time-buyer applied once</t>
  </si>
  <si>
    <t xml:space="preserve">1. Set up preconditions for Order.
2. Execute the scenario described: Promotion — first-time-buyer applied once.
3. Capture GraphQL request/response and verify downstream events.
4. Verify Redis cache state and CloudWatch logs for errors.</t>
  </si>
  <si>
    <t xml:space="preserve">OM-022</t>
  </si>
  <si>
    <t xml:space="preserve">Promotion — BOGO applied correctly</t>
  </si>
  <si>
    <t xml:space="preserve">1. Set up preconditions for Order.
2. Execute the scenario described: Promotion — BOGO applied correctly.
3. Capture GraphQL request/response and verify downstream events.
4. Verify Redis cache state and CloudWatch logs for errors.</t>
  </si>
  <si>
    <t xml:space="preserve">OM-023</t>
  </si>
  <si>
    <t xml:space="preserve">Promotion — tiered discount applied</t>
  </si>
  <si>
    <t xml:space="preserve">1. Set up preconditions for Order.
2. Execute the scenario described: Promotion — tiered discount applied.
3. Capture GraphQL request/response and verify downstream events.
4. Verify Redis cache state and CloudWatch logs for errors.</t>
  </si>
  <si>
    <t xml:space="preserve">OM-024</t>
  </si>
  <si>
    <t xml:space="preserve">Promotion — stacked promo rules applied per priority</t>
  </si>
  <si>
    <t xml:space="preserve">1. Set up preconditions for Order.
2. Execute the scenario described: Promotion — stacked promo rules applied per priority.
3. Capture GraphQL request/response and verify downstream events.
4. Verify Redis cache state and CloudWatch logs for errors.</t>
  </si>
  <si>
    <t xml:space="preserve">OM-025</t>
  </si>
  <si>
    <t xml:space="preserve">Loyalty points earned visible in account within 24h</t>
  </si>
  <si>
    <t xml:space="preserve">1. Set up preconditions for Order.
2. Execute the scenario described: Loyalty points earned visible in account within 24h.
3. Capture GraphQL request/response and verify downstream events.
4. Verify Redis cache state and CloudWatch logs for errors.</t>
  </si>
  <si>
    <t xml:space="preserve">OM-026</t>
  </si>
  <si>
    <t xml:space="preserve">Post-purchase review request email after 7 days</t>
  </si>
  <si>
    <t xml:space="preserve">1. Set up preconditions for Order.
2. Execute the scenario described: Post-purchase review request email after 7 days.
3. Capture GraphQL request/response and verify downstream events.
4. Verify Redis cache state and CloudWatch logs for errors.</t>
  </si>
  <si>
    <t xml:space="preserve">OM-027</t>
  </si>
  <si>
    <t xml:space="preserve">Post-purchase replenishment email after predicted cycle</t>
  </si>
  <si>
    <t xml:space="preserve">1. Set up preconditions for Order.
2. Execute the scenario described: Post-purchase replenishment email after predicted cycle.
3. Capture GraphQL request/response and verify downstream events.
4. Verify Redis cache state and CloudWatch logs for errors.</t>
  </si>
  <si>
    <t xml:space="preserve">OM-028</t>
  </si>
  <si>
    <t xml:space="preserve">Order export to ERP nightly job</t>
  </si>
  <si>
    <t xml:space="preserve">1. Set up preconditions for Order.
2. Execute the scenario described: Order export to ERP nightly job.
3. Capture GraphQL request/response and verify downstream events.
4. Verify Redis cache state and CloudWatch logs for errors.</t>
  </si>
  <si>
    <t xml:space="preserve">OM-029</t>
  </si>
  <si>
    <t xml:space="preserve">Order dispute flag lifecycle</t>
  </si>
  <si>
    <t xml:space="preserve">1. Set up preconditions for Order.
2. Execute the scenario described: Order dispute flag lifecycle.
3. Capture GraphQL request/response and verify downstream events.
4. Verify Redis cache state and CloudWatch logs for errors.</t>
  </si>
  <si>
    <t xml:space="preserve">OM-030</t>
  </si>
  <si>
    <t xml:space="preserve">Create order — Nucleus order service down — graceful retry</t>
  </si>
  <si>
    <t xml:space="preserve">1. Set up preconditions for Order.
2. Execute the scenario described: Create order — Nucleus order service down — graceful retry.
3. Capture GraphQL request/response and verify downstream events.
4. Verify Redis cache state and CloudWatch logs for errors.</t>
  </si>
  <si>
    <t xml:space="preserve">OM-031</t>
  </si>
  <si>
    <t xml:space="preserve">Cancel after fulfillment — blocked, initiate return instead</t>
  </si>
  <si>
    <t xml:space="preserve">1. Set up preconditions for Order.
2. Execute the scenario described: Cancel after fulfillment — blocked, initiate return instead.
3. Capture GraphQL request/response and verify downstream events.
4. Verify Redis cache state and CloudWatch logs for errors.</t>
  </si>
  <si>
    <t xml:space="preserve">OM-032</t>
  </si>
  <si>
    <t xml:space="preserve">Edit shipping address after ship — blocked</t>
  </si>
  <si>
    <t xml:space="preserve">1. Set up preconditions for Order.
2. Execute the scenario described: Edit shipping address after ship — blocked.
3. Capture GraphQL request/response and verify downstream events.
4. Verify Redis cache state and CloudWatch logs for errors.</t>
  </si>
  <si>
    <t xml:space="preserve">OM-033</t>
  </si>
  <si>
    <t xml:space="preserve">Subscription skip after cut-off date — blocked</t>
  </si>
  <si>
    <t xml:space="preserve">1. Set up preconditions for Order.
2. Execute the scenario described: Subscription skip after cut-off date — blocked.
3. Capture GraphQL request/response and verify downstream events.
4. Verify Redis cache state and CloudWatch logs for errors.</t>
  </si>
  <si>
    <t xml:space="preserve">OM-034</t>
  </si>
  <si>
    <t xml:space="preserve">Return for non-returnable category — blocked</t>
  </si>
  <si>
    <t xml:space="preserve">1. Set up preconditions for Order.
2. Execute the scenario described: Return for non-returnable category — blocked.
3. Capture GraphQL request/response and verify downstream events.
4. Verify Redis cache state and CloudWatch logs for errors.</t>
  </si>
  <si>
    <t xml:space="preserve">OM-035</t>
  </si>
  <si>
    <t xml:space="preserve">Return after return window — blocked</t>
  </si>
  <si>
    <t xml:space="preserve">1. Set up preconditions for Order.
2. Execute the scenario described: Return after return window — blocked.
3. Capture GraphQL request/response and verify downstream events.
4. Verify Redis cache state and CloudWatch logs for errors.</t>
  </si>
  <si>
    <t xml:space="preserve">OM-036</t>
  </si>
  <si>
    <t xml:space="preserve">Refund fails — flagged for ops queue</t>
  </si>
  <si>
    <t xml:space="preserve">1. Set up preconditions for Order.
2. Execute the scenario described: Refund fails — flagged for ops queue.
3. Capture GraphQL request/response and verify downstream events.
4. Verify Redis cache state and CloudWatch logs for errors.</t>
  </si>
  <si>
    <t xml:space="preserve">OM-037</t>
  </si>
  <si>
    <t xml:space="preserve">Promotion stacking disallowed combination — one wins per priority</t>
  </si>
  <si>
    <t xml:space="preserve">1. Set up preconditions for Order.
2. Execute the scenario described: Promotion stacking disallowed combination — one wins per priority.
3. Capture GraphQL request/response and verify downstream events.
4. Verify Redis cache state and CloudWatch logs for errors.</t>
  </si>
  <si>
    <t xml:space="preserve">OM-038</t>
  </si>
  <si>
    <t xml:space="preserve">Gift card delivery to invalid email — retried then ops flagged</t>
  </si>
  <si>
    <t xml:space="preserve">1. Set up preconditions for Order.
2. Execute the scenario described: Gift card delivery to invalid email — retried then ops flagged.
3. Capture GraphQL request/response and verify downstream events.
4. Verify Redis cache state and CloudWatch logs for errors.</t>
  </si>
  <si>
    <t xml:space="preserve">OM-039</t>
  </si>
  <si>
    <t xml:space="preserve">Order without tax calc — blocked at place-order</t>
  </si>
  <si>
    <t xml:space="preserve">1. Set up preconditions for Order.
2. Execute the scenario described: Order without tax calc — blocked at place-order.
3. Capture GraphQL request/response and verify downstream events.
4. Verify Redis cache state and CloudWatch logs for errors.</t>
  </si>
  <si>
    <t xml:space="preserve">OM-040</t>
  </si>
  <si>
    <t xml:space="preserve">Order split fulfillment capture mismatch — flagged</t>
  </si>
  <si>
    <t xml:space="preserve">1. Set up preconditions for Order.
2. Execute the scenario described: Order split fulfillment capture mismatch — flagged.
3. Capture GraphQL request/response and verify downstream events.
4. Verify Redis cache state and CloudWatch logs for errors.</t>
  </si>
  <si>
    <t xml:space="preserve">OM-041</t>
  </si>
  <si>
    <t xml:space="preserve">Order with tax-exempt certificate applied</t>
  </si>
  <si>
    <t xml:space="preserve">1. Set up preconditions for Order.
2. Execute the scenario described: Order with tax-exempt certificate applied.
3. Capture GraphQL request/response and verify downstream events.
4. Verify Redis cache state and CloudWatch logs for errors.</t>
  </si>
  <si>
    <t xml:space="preserve">OM-042</t>
  </si>
  <si>
    <t xml:space="preserve">Order placed in Spanish locale — confirmations in Spanish</t>
  </si>
  <si>
    <t xml:space="preserve">1. Set up preconditions for Order.
2. Execute the scenario described: Order placed in Spanish locale — confirmations in Spanish.
3. Capture GraphQL request/response and verify downstream events.
4. Verify Redis cache state and CloudWatch logs for errors.</t>
  </si>
  <si>
    <t xml:space="preserve">OM-043</t>
  </si>
  <si>
    <t xml:space="preserve">Order placed with Apple Pay — receipt includes Apple Pay brand</t>
  </si>
  <si>
    <t xml:space="preserve">1. Set up preconditions for Order.
2. Execute the scenario described: Order placed with Apple Pay — receipt includes Apple Pay brand.
3. Capture GraphQL request/response and verify downstream events.
4. Verify Redis cache state and CloudWatch logs for errors.</t>
  </si>
  <si>
    <t xml:space="preserve">OM-044</t>
  </si>
  <si>
    <t xml:space="preserve">Order shipment partial backorder handled</t>
  </si>
  <si>
    <t xml:space="preserve">1. Set up preconditions for Order.
2. Execute the scenario described: Order shipment partial backorder handled.
3. Capture GraphQL request/response and verify downstream events.
4. Verify Redis cache state and CloudWatch logs for errors.</t>
  </si>
  <si>
    <t xml:space="preserve">OM-045</t>
  </si>
  <si>
    <t xml:space="preserve">Order backorder auto-ship when restocked</t>
  </si>
  <si>
    <t xml:space="preserve">1. Set up preconditions for Order.
2. Execute the scenario described: Order backorder auto-ship when restocked.
3. Capture GraphQL request/response and verify downstream events.
4. Verify Redis cache state and CloudWatch logs for errors.</t>
  </si>
  <si>
    <t xml:space="preserve">OM-046</t>
  </si>
  <si>
    <t xml:space="preserve">Order pickup-ready notification sent</t>
  </si>
  <si>
    <t xml:space="preserve">1. Set up preconditions for Order.
2. Execute the scenario described: Order pickup-ready notification sent.
3. Capture GraphQL request/response and verify downstream events.
4. Verify Redis cache state and CloudWatch logs for errors.</t>
  </si>
  <si>
    <t xml:space="preserve">OM-047</t>
  </si>
  <si>
    <t xml:space="preserve">Order pickup-completed event tracked</t>
  </si>
  <si>
    <t xml:space="preserve">1. Set up preconditions for Order.
2. Execute the scenario described: Order pickup-completed event tracked.
3. Capture GraphQL request/response and verify downstream events.
4. Verify Redis cache state and CloudWatch logs for errors.</t>
  </si>
  <si>
    <t xml:space="preserve">OM-048</t>
  </si>
  <si>
    <t xml:space="preserve">Order aged-pickup email at 48h</t>
  </si>
  <si>
    <t xml:space="preserve">1. Set up preconditions for Order.
2. Execute the scenario described: Order aged-pickup email at 48h.
3. Capture GraphQL request/response and verify downstream events.
4. Verify Redis cache state and CloudWatch logs for errors.</t>
  </si>
  <si>
    <t xml:space="preserve">OM-049</t>
  </si>
  <si>
    <t xml:space="preserve">Order auto-cancel BOPIS at T+7d no pickup</t>
  </si>
  <si>
    <t xml:space="preserve">1. Set up preconditions for Order.
2. Execute the scenario described: Order auto-cancel BOPIS at T+7d no pickup.
3. Capture GraphQL request/response and verify downstream events.
4. Verify Redis cache state and CloudWatch logs for errors.</t>
  </si>
  <si>
    <t xml:space="preserve">IB-001</t>
  </si>
  <si>
    <t xml:space="preserve">Inventory</t>
  </si>
  <si>
    <t xml:space="preserve">ATP query returns available-to-promise by SKU+store</t>
  </si>
  <si>
    <t xml:space="preserve">Store locator dataset loaded; Nucleus inventory service reachable; Redis healthy.</t>
  </si>
  <si>
    <t xml:space="preserve">1. Set up preconditions for Inventory.
2. Execute the scenario described: ATP query returns available-to-promise by SKU+store.
3. Capture GraphQL request/response and verify downstream events.
4. Verify Redis cache state and CloudWatch logs for errors.</t>
  </si>
  <si>
    <t xml:space="preserve">IB-002</t>
  </si>
  <si>
    <t xml:space="preserve">ATP respects safety stock threshold</t>
  </si>
  <si>
    <t xml:space="preserve">1. Set up preconditions for Inventory.
2. Execute the scenario described: ATP respects safety stock threshold.
3. Capture GraphQL request/response and verify downstream events.
4. Verify Redis cache state and CloudWatch logs for errors.</t>
  </si>
  <si>
    <t xml:space="preserve">IB-003</t>
  </si>
  <si>
    <t xml:space="preserve">ATP updates within 60s of POS sale</t>
  </si>
  <si>
    <t xml:space="preserve">1. Set up preconditions for Inventory.
2. Execute the scenario described: ATP updates within 60s of POS sale.
3. Capture GraphQL request/response and verify downstream events.
4. Verify Redis cache state and CloudWatch logs for errors.</t>
  </si>
  <si>
    <t xml:space="preserve">IB-004</t>
  </si>
  <si>
    <t xml:space="preserve">Cart reservation holds inventory for 10m</t>
  </si>
  <si>
    <t xml:space="preserve">1. Set up preconditions for Inventory.
2. Execute the scenario described: Cart reservation holds inventory for 10m.
3. Capture GraphQL request/response and verify downstream events.
4. Verify Redis cache state and CloudWatch logs for errors.</t>
  </si>
  <si>
    <t xml:space="preserve">IB-005</t>
  </si>
  <si>
    <t xml:space="preserve">Reservation released on cart expiry</t>
  </si>
  <si>
    <t xml:space="preserve">1. Set up preconditions for Inventory.
2. Execute the scenario described: Reservation released on cart expiry.
3. Capture GraphQL request/response and verify downstream events.
4. Verify Redis cache state and CloudWatch logs for errors.</t>
  </si>
  <si>
    <t xml:space="preserve">IB-006</t>
  </si>
  <si>
    <t xml:space="preserve">Reservation confirmed on order placement</t>
  </si>
  <si>
    <t xml:space="preserve">1. Set up preconditions for Inventory.
2. Execute the scenario described: Reservation confirmed on order placement.
3. Capture GraphQL request/response and verify downstream events.
4. Verify Redis cache state and CloudWatch logs for errors.</t>
  </si>
  <si>
    <t xml:space="preserve">IB-007</t>
  </si>
  <si>
    <t xml:space="preserve">BOPIS store locator returns nearest 10 stores</t>
  </si>
  <si>
    <t xml:space="preserve">1. Set up preconditions for Inventory.
2. Execute the scenario described: BOPIS store locator returns nearest 10 stores.
3. Capture GraphQL request/response and verify downstream events.
4. Verify Redis cache state and CloudWatch logs for errors.</t>
  </si>
  <si>
    <t xml:space="preserve">IB-008</t>
  </si>
  <si>
    <t xml:space="preserve">BOPIS store locator honors radius param</t>
  </si>
  <si>
    <t xml:space="preserve">1. Set up preconditions for Inventory.
2. Execute the scenario described: BOPIS store locator honors radius param.
3. Capture GraphQL request/response and verify downstream events.
4. Verify Redis cache state and CloudWatch logs for errors.</t>
  </si>
  <si>
    <t xml:space="preserve">IB-009</t>
  </si>
  <si>
    <t xml:space="preserve">BOPIS store locator filters to in-stock stores</t>
  </si>
  <si>
    <t xml:space="preserve">1. Set up preconditions for Inventory.
2. Execute the scenario described: BOPIS store locator filters to in-stock stores.
3. Capture GraphQL request/response and verify downstream events.
4. Verify Redis cache state and CloudWatch logs for errors.</t>
  </si>
  <si>
    <t xml:space="preserve">IB-010</t>
  </si>
  <si>
    <t xml:space="preserve">BOPIS same-day pickup eligibility by store cut-off time</t>
  </si>
  <si>
    <t xml:space="preserve">1. Set up preconditions for Inventory.
2. Execute the scenario described: BOPIS same-day pickup eligibility by store cut-off time.
3. Capture GraphQL request/response and verify downstream events.
4. Verify Redis cache state and CloudWatch logs for errors.</t>
  </si>
  <si>
    <t xml:space="preserve">IB-011</t>
  </si>
  <si>
    <t xml:space="preserve">Store-level inventory badge on PDP</t>
  </si>
  <si>
    <t xml:space="preserve">1. Set up preconditions for Inventory.
2. Execute the scenario described: Store-level inventory badge on PDP.
3. Capture GraphQL request/response and verify downstream events.
4. Verify Redis cache state and CloudWatch logs for errors.</t>
  </si>
  <si>
    <t xml:space="preserve">IB-012</t>
  </si>
  <si>
    <t xml:space="preserve">Store-level inventory badge on PLP quick-add</t>
  </si>
  <si>
    <t xml:space="preserve">1. Set up preconditions for Inventory.
2. Execute the scenario described: Store-level inventory badge on PLP quick-add.
3. Capture GraphQL request/response and verify downstream events.
4. Verify Redis cache state and CloudWatch logs for errors.</t>
  </si>
  <si>
    <t xml:space="preserve">IB-013</t>
  </si>
  <si>
    <t xml:space="preserve">Inventory snapshot refreshed every 30s in cache</t>
  </si>
  <si>
    <t xml:space="preserve">1. Set up preconditions for Inventory.
2. Execute the scenario described: Inventory snapshot refreshed every 30s in cache.
3. Capture GraphQL request/response and verify downstream events.
4. Verify Redis cache state and CloudWatch logs for errors.</t>
  </si>
  <si>
    <t xml:space="preserve">IB-014</t>
  </si>
  <si>
    <t xml:space="preserve">Inventory webhook from Nucleus invalidates cache</t>
  </si>
  <si>
    <t xml:space="preserve">1. Set up preconditions for Inventory.
2. Execute the scenario described: Inventory webhook from Nucleus invalidates cache.
3. Capture GraphQL request/response and verify downstream events.
4. Verify Redis cache state and CloudWatch logs for errors.</t>
  </si>
  <si>
    <t xml:space="preserve">IB-015</t>
  </si>
  <si>
    <t xml:space="preserve">Ship-from-store fulfillment option enabled for selected stores</t>
  </si>
  <si>
    <t xml:space="preserve">1. Set up preconditions for Inventory.
2. Execute the scenario described: Ship-from-store fulfillment option enabled for selected stores.
3. Capture GraphQL request/response and verify downstream events.
4. Verify Redis cache state and CloudWatch logs for errors.</t>
  </si>
  <si>
    <t xml:space="preserve">IB-016</t>
  </si>
  <si>
    <t xml:space="preserve">Store associate view — reserved item visible</t>
  </si>
  <si>
    <t xml:space="preserve">1. Set up preconditions for Inventory.
2. Execute the scenario described: Store associate view — reserved item visible.
3. Capture GraphQL request/response and verify downstream events.
4. Verify Redis cache state and CloudWatch logs for errors.</t>
  </si>
  <si>
    <t xml:space="preserve">IB-017</t>
  </si>
  <si>
    <t xml:space="preserve">Store associate view — picked up event closes reservation</t>
  </si>
  <si>
    <t xml:space="preserve">1. Set up preconditions for Inventory.
2. Execute the scenario described: Store associate view — picked up event closes reservation.
3. Capture GraphQL request/response and verify downstream events.
4. Verify Redis cache state and CloudWatch logs for errors.</t>
  </si>
  <si>
    <t xml:space="preserve">IB-018</t>
  </si>
  <si>
    <t xml:space="preserve">ATP for unknown SKU returns zero</t>
  </si>
  <si>
    <t xml:space="preserve">1. Set up preconditions for Inventory.
2. Execute the scenario described: ATP for unknown SKU returns zero.
3. Capture GraphQL request/response and verify downstream events.
4. Verify Redis cache state and CloudWatch logs for errors.</t>
  </si>
  <si>
    <t xml:space="preserve">IB-019</t>
  </si>
  <si>
    <t xml:space="preserve">ATP during Nucleus outage — serves last known cached value</t>
  </si>
  <si>
    <t xml:space="preserve">1. Set up preconditions for Inventory.
2. Execute the scenario described: ATP during Nucleus outage — serves last known cached value.
3. Capture GraphQL request/response and verify downstream events.
4. Verify Redis cache state and CloudWatch logs for errors.</t>
  </si>
  <si>
    <t xml:space="preserve">IB-020</t>
  </si>
  <si>
    <t xml:space="preserve">Cart reservation denied when no inventory</t>
  </si>
  <si>
    <t xml:space="preserve">1. Set up preconditions for Inventory.
2. Execute the scenario described: Cart reservation denied when no inventory.
3. Capture GraphQL request/response and verify downstream events.
4. Verify Redis cache state and CloudWatch logs for errors.</t>
  </si>
  <si>
    <t xml:space="preserve">IB-021</t>
  </si>
  <si>
    <t xml:space="preserve">Cart reservation denied when store closed</t>
  </si>
  <si>
    <t xml:space="preserve">1. Set up preconditions for Inventory.
2. Execute the scenario described: Cart reservation denied when store closed.
3. Capture GraphQL request/response and verify downstream events.
4. Verify Redis cache state and CloudWatch logs for errors.</t>
  </si>
  <si>
    <t xml:space="preserve">IB-022</t>
  </si>
  <si>
    <t xml:space="preserve">BOPIS store outside radius filtered out</t>
  </si>
  <si>
    <t xml:space="preserve">1. Set up preconditions for Inventory.
2. Execute the scenario described: BOPIS store outside radius filtered out.
3. Capture GraphQL request/response and verify downstream events.
4. Verify Redis cache state and CloudWatch logs for errors.</t>
  </si>
  <si>
    <t xml:space="preserve">IB-023</t>
  </si>
  <si>
    <t xml:space="preserve">Store with closed hours filtered from same-day</t>
  </si>
  <si>
    <t xml:space="preserve">1. Set up preconditions for Inventory.
2. Execute the scenario described: Store with closed hours filtered from same-day.
3. Capture GraphQL request/response and verify downstream events.
4. Verify Redis cache state and CloudWatch logs for errors.</t>
  </si>
  <si>
    <t xml:space="preserve">IB-024</t>
  </si>
  <si>
    <t xml:space="preserve">Negative inventory scenario — flagged and blocked</t>
  </si>
  <si>
    <t xml:space="preserve">1. Set up preconditions for Inventory.
2. Execute the scenario described: Negative inventory scenario — flagged and blocked.
3. Capture GraphQL request/response and verify downstream events.
4. Verify Redis cache state and CloudWatch logs for errors.</t>
  </si>
  <si>
    <t xml:space="preserve">IB-025</t>
  </si>
  <si>
    <t xml:space="preserve">Inventory cache invalidated by explicit resolver call</t>
  </si>
  <si>
    <t xml:space="preserve">1. Set up preconditions for Inventory.
2. Execute the scenario described: Inventory cache invalidated by explicit resolver call.
3. Capture GraphQL request/response and verify downstream events.
4. Verify Redis cache state and CloudWatch logs for errors.</t>
  </si>
  <si>
    <t xml:space="preserve">IB-026</t>
  </si>
  <si>
    <t xml:space="preserve">Inventory update honors multi-channel allocation</t>
  </si>
  <si>
    <t xml:space="preserve">1. Set up preconditions for Inventory.
2. Execute the scenario described: Inventory update honors multi-channel allocation.
3. Capture GraphQL request/response and verify downstream events.
4. Verify Redis cache state and CloudWatch logs for errors.</t>
  </si>
  <si>
    <t xml:space="preserve">IB-027</t>
  </si>
  <si>
    <t xml:space="preserve">Inventory update for size-curve item</t>
  </si>
  <si>
    <t xml:space="preserve">1. Set up preconditions for Inventory.
2. Execute the scenario described: Inventory update for size-curve item.
3. Capture GraphQL request/response and verify downstream events.
4. Verify Redis cache state and CloudWatch logs for errors.</t>
  </si>
  <si>
    <t xml:space="preserve">IB-028</t>
  </si>
  <si>
    <t xml:space="preserve">Inventory update for pre-order item</t>
  </si>
  <si>
    <t xml:space="preserve">1. Set up preconditions for Inventory.
2. Execute the scenario described: Inventory update for pre-order item.
3. Capture GraphQL request/response and verify downstream events.
4. Verify Redis cache state and CloudWatch logs for errors.</t>
  </si>
  <si>
    <t xml:space="preserve">IB-029</t>
  </si>
  <si>
    <t xml:space="preserve">Pre-order badge shown on PDP</t>
  </si>
  <si>
    <t xml:space="preserve">1. Set up preconditions for Inventory.
2. Execute the scenario described: Pre-order badge shown on PDP.
3. Capture GraphQL request/response and verify downstream events.
4. Verify Redis cache state and CloudWatch logs for errors.</t>
  </si>
  <si>
    <t xml:space="preserve">IB-030</t>
  </si>
  <si>
    <t xml:space="preserve">Pre-order estimated ship date shown</t>
  </si>
  <si>
    <t xml:space="preserve">1. Set up preconditions for Inventory.
2. Execute the scenario described: Pre-order estimated ship date shown.
3. Capture GraphQL request/response and verify downstream events.
4. Verify Redis cache state and CloudWatch logs for errors.</t>
  </si>
  <si>
    <t xml:space="preserve">IB-031</t>
  </si>
  <si>
    <t xml:space="preserve">Drop-ship item inventory polled from vendor API</t>
  </si>
  <si>
    <t xml:space="preserve">1. Set up preconditions for Inventory.
2. Execute the scenario described: Drop-ship item inventory polled from vendor API.
3. Capture GraphQL request/response and verify downstream events.
4. Verify Redis cache state and CloudWatch logs for errors.</t>
  </si>
  <si>
    <t xml:space="preserve">IB-032</t>
  </si>
  <si>
    <t xml:space="preserve">Drop-ship vendor down — inventory marked unknown</t>
  </si>
  <si>
    <t xml:space="preserve">1. Set up preconditions for Inventory.
2. Execute the scenario described: Drop-ship vendor down — inventory marked unknown.
3. Capture GraphQL request/response and verify downstream events.
4. Verify Redis cache state and CloudWatch logs for errors.</t>
  </si>
  <si>
    <t xml:space="preserve">IB-033</t>
  </si>
  <si>
    <t xml:space="preserve">Bundle inventory derived from components</t>
  </si>
  <si>
    <t xml:space="preserve">1. Set up preconditions for Inventory.
2. Execute the scenario described: Bundle inventory derived from components.
3. Capture GraphQL request/response and verify downstream events.
4. Verify Redis cache state and CloudWatch logs for errors.</t>
  </si>
  <si>
    <t xml:space="preserve">IB-034</t>
  </si>
  <si>
    <t xml:space="preserve">Bundle unavailable when any component OOS</t>
  </si>
  <si>
    <t xml:space="preserve">1. Set up preconditions for Inventory.
2. Execute the scenario described: Bundle unavailable when any component OOS.
3. Capture GraphQL request/response and verify downstream events.
4. Verify Redis cache state and CloudWatch logs for errors.</t>
  </si>
  <si>
    <t xml:space="preserve">IB-035</t>
  </si>
  <si>
    <t xml:space="preserve">High-velocity item inventory stream debounced</t>
  </si>
  <si>
    <t xml:space="preserve">1. Set up preconditions for Inventory.
2. Execute the scenario described: High-velocity item inventory stream debounced.
3. Capture GraphQL request/response and verify downstream events.
4. Verify Redis cache state and CloudWatch logs for errors.</t>
  </si>
  <si>
    <t xml:space="preserve">IB-036</t>
  </si>
  <si>
    <t xml:space="preserve">BOPIS curbside option enabled by store capability</t>
  </si>
  <si>
    <t xml:space="preserve">1. Set up preconditions for BOPIS.
2. Execute the scenario described: BOPIS curbside option enabled by store capability.
3. Capture GraphQL request/response and verify downstream events.
4. Verify Redis cache state and CloudWatch logs for errors.</t>
  </si>
  <si>
    <t xml:space="preserve">IB-037</t>
  </si>
  <si>
    <t xml:space="preserve">Store hours past cut-off — same-day disabled</t>
  </si>
  <si>
    <t xml:space="preserve">1. Set up preconditions for BOPIS.
2. Execute the scenario described: Store hours past cut-off — same-day disabled.
3. Capture GraphQL request/response and verify downstream events.
4. Verify Redis cache state and CloudWatch logs for errors.</t>
  </si>
  <si>
    <t xml:space="preserve">IB-038</t>
  </si>
  <si>
    <t xml:space="preserve">Safety-stock override per SKU honored</t>
  </si>
  <si>
    <t xml:space="preserve">1. Set up preconditions for Inventory.
2. Execute the scenario described: Safety-stock override per SKU honored.
3. Capture GraphQL request/response and verify downstream events.
4. Verify Redis cache state and CloudWatch logs for errors.</t>
  </si>
  <si>
    <t xml:space="preserve">CP-001</t>
  </si>
  <si>
    <t xml:space="preserve">CMS</t>
  </si>
  <si>
    <t xml:space="preserve">Homepage CMS content renders from Contentful</t>
  </si>
  <si>
    <t xml:space="preserve">Contentful preview token configured; cookie consent banner visible.</t>
  </si>
  <si>
    <t xml:space="preserve">1. Set up preconditions for CMS.
2. Execute the scenario described: Homepage CMS content renders from Contentful.
3. Capture GraphQL request/response and verify downstream events.
4. Verify Redis cache state and CloudWatch logs for errors.</t>
  </si>
  <si>
    <t xml:space="preserve">CP-002</t>
  </si>
  <si>
    <t xml:space="preserve">Homepage content updates within 5m of publish</t>
  </si>
  <si>
    <t xml:space="preserve">1. Set up preconditions for CMS.
2. Execute the scenario described: Homepage content updates within 5m of publish.
3. Capture GraphQL request/response and verify downstream events.
4. Verify Redis cache state and CloudWatch logs for errors.</t>
  </si>
  <si>
    <t xml:space="preserve">CP-003</t>
  </si>
  <si>
    <t xml:space="preserve">Landing page CMS slugs resolvable</t>
  </si>
  <si>
    <t xml:space="preserve">1. Set up preconditions for CMS.
2. Execute the scenario described: Landing page CMS slugs resolvable.
3. Capture GraphQL request/response and verify downstream events.
4. Verify Redis cache state and CloudWatch logs for errors.</t>
  </si>
  <si>
    <t xml:space="preserve">CP-004</t>
  </si>
  <si>
    <t xml:space="preserve">Promo banner A/B test renders correct variant</t>
  </si>
  <si>
    <t xml:space="preserve">1. Set up preconditions for CMS.
2. Execute the scenario described: Promo banner A/B test renders correct variant.
3. Capture GraphQL request/response and verify downstream events.
4. Verify Redis cache state and CloudWatch logs for errors.</t>
  </si>
  <si>
    <t xml:space="preserve">CP-005</t>
  </si>
  <si>
    <t xml:space="preserve">Promo banner targeting by segment</t>
  </si>
  <si>
    <t xml:space="preserve">1. Set up preconditions for CMS.
2. Execute the scenario described: Promo banner targeting by segment.
3. Capture GraphQL request/response and verify downstream events.
4. Verify Redis cache state and CloudWatch logs for errors.</t>
  </si>
  <si>
    <t xml:space="preserve">CP-006</t>
  </si>
  <si>
    <t xml:space="preserve">Promo banner targeting by locale</t>
  </si>
  <si>
    <t xml:space="preserve">1. Set up preconditions for CMS.
2. Execute the scenario described: Promo banner targeting by locale.
3. Capture GraphQL request/response and verify downstream events.
4. Verify Redis cache state and CloudWatch logs for errors.</t>
  </si>
  <si>
    <t xml:space="preserve">CP-007</t>
  </si>
  <si>
    <t xml:space="preserve">Promo banner scheduled start/end time respected</t>
  </si>
  <si>
    <t xml:space="preserve">1. Set up preconditions for CMS.
2. Execute the scenario described: Promo banner scheduled start/end time respected.
3. Capture GraphQL request/response and verify downstream events.
4. Verify Redis cache state and CloudWatch logs for errors.</t>
  </si>
  <si>
    <t xml:space="preserve">CP-008</t>
  </si>
  <si>
    <t xml:space="preserve">Personalized hero renders for signed-in segment</t>
  </si>
  <si>
    <t xml:space="preserve">1. Set up preconditions for CMS.
2. Execute the scenario described: Personalized hero renders for signed-in segment.
3. Capture GraphQL request/response and verify downstream events.
4. Verify Redis cache state and CloudWatch logs for errors.</t>
  </si>
  <si>
    <t xml:space="preserve">CP-009</t>
  </si>
  <si>
    <t xml:space="preserve">Navigation menu CMS-driven</t>
  </si>
  <si>
    <t xml:space="preserve">1. Set up preconditions for CMS.
2. Execute the scenario described: Navigation menu CMS-driven.
3. Capture GraphQL request/response and verify downstream events.
4. Verify Redis cache state and CloudWatch logs for errors.</t>
  </si>
  <si>
    <t xml:space="preserve">CP-010</t>
  </si>
  <si>
    <t xml:space="preserve">Footer CMS-driven</t>
  </si>
  <si>
    <t xml:space="preserve">1. Set up preconditions for CMS.
2. Execute the scenario described: Footer CMS-driven.
3. Capture GraphQL request/response and verify downstream events.
4. Verify Redis cache state and CloudWatch logs for errors.</t>
  </si>
  <si>
    <t xml:space="preserve">CP-011</t>
  </si>
  <si>
    <t xml:space="preserve">Blog/inspo page CMS-driven</t>
  </si>
  <si>
    <t xml:space="preserve">1. Set up preconditions for CMS.
2. Execute the scenario described: Blog/inspo page CMS-driven.
3. Capture GraphQL request/response and verify downstream events.
4. Verify Redis cache state and CloudWatch logs for errors.</t>
  </si>
  <si>
    <t xml:space="preserve">CP-012</t>
  </si>
  <si>
    <t xml:space="preserve">Email templates synced from Contentful to SFMC</t>
  </si>
  <si>
    <t xml:space="preserve">1. Set up preconditions for CMS.
2. Execute the scenario described: Email templates synced from Contentful to SFMC.
3. Capture GraphQL request/response and verify downstream events.
4. Verify Redis cache state and CloudWatch logs for errors.</t>
  </si>
  <si>
    <t xml:space="preserve">CP-013</t>
  </si>
  <si>
    <t xml:space="preserve">Email template localization per locale</t>
  </si>
  <si>
    <t xml:space="preserve">1. Set up preconditions for CMS.
2. Execute the scenario described: Email template localization per locale.
3. Capture GraphQL request/response and verify downstream events.
4. Verify Redis cache state and CloudWatch logs for errors.</t>
  </si>
  <si>
    <t xml:space="preserve">CP-014</t>
  </si>
  <si>
    <t xml:space="preserve">Email template personalization tokens resolved</t>
  </si>
  <si>
    <t xml:space="preserve">1. Set up preconditions for CMS.
2. Execute the scenario described: Email template personalization tokens resolved.
3. Capture GraphQL request/response and verify downstream events.
4. Verify Redis cache state and CloudWatch logs for errors.</t>
  </si>
  <si>
    <t xml:space="preserve">CP-015</t>
  </si>
  <si>
    <t xml:space="preserve">Bloomreach segment-based hero swap</t>
  </si>
  <si>
    <t xml:space="preserve">1. Set up preconditions for CMS.
2. Execute the scenario described: Bloomreach segment-based hero swap.
3. Capture GraphQL request/response and verify downstream events.
4. Verify Redis cache state and CloudWatch logs for errors.</t>
  </si>
  <si>
    <t xml:space="preserve">CP-016</t>
  </si>
  <si>
    <t xml:space="preserve">Attraqt personalized PLP ranking</t>
  </si>
  <si>
    <t xml:space="preserve">1. Set up preconditions for CMS.
2. Execute the scenario described: Attraqt personalized PLP ranking.
3. Capture GraphQL request/response and verify downstream events.
4. Verify Redis cache state and CloudWatch logs for errors.</t>
  </si>
  <si>
    <t xml:space="preserve">CP-017</t>
  </si>
  <si>
    <t xml:space="preserve">Algolia personalized search reorder</t>
  </si>
  <si>
    <t xml:space="preserve">1. Set up preconditions for CMS.
2. Execute the scenario described: Algolia personalized search reorder.
3. Capture GraphQL request/response and verify downstream events.
4. Verify Redis cache state and CloudWatch logs for errors.</t>
  </si>
  <si>
    <t xml:space="preserve">CP-018</t>
  </si>
  <si>
    <t xml:space="preserve">Cookie consent gating tracking scripts</t>
  </si>
  <si>
    <t xml:space="preserve">1. Set up preconditions for CMS.
2. Execute the scenario described: Cookie consent gating tracking scripts.
3. Capture GraphQL request/response and verify downstream events.
4. Verify Redis cache state and CloudWatch logs for errors.</t>
  </si>
  <si>
    <t xml:space="preserve">CP-019</t>
  </si>
  <si>
    <t xml:space="preserve">Cookie consent banner in Spanish</t>
  </si>
  <si>
    <t xml:space="preserve">1. Set up preconditions for CMS.
2. Execute the scenario described: Cookie consent banner in Spanish.
3. Capture GraphQL request/response and verify downstream events.
4. Verify Redis cache state and CloudWatch logs for errors.</t>
  </si>
  <si>
    <t xml:space="preserve">CP-020</t>
  </si>
  <si>
    <t xml:space="preserve">Structured data JSON-LD on PDP</t>
  </si>
  <si>
    <t xml:space="preserve">1. Set up preconditions for CMS.
2. Execute the scenario described: Structured data JSON-LD on PDP.
3. Capture GraphQL request/response and verify downstream events.
4. Verify Redis cache state and CloudWatch logs for errors.</t>
  </si>
  <si>
    <t xml:space="preserve">CP-021</t>
  </si>
  <si>
    <t xml:space="preserve">Open Graph tags on category page</t>
  </si>
  <si>
    <t xml:space="preserve">1. Set up preconditions for CMS.
2. Execute the scenario described: Open Graph tags on category page.
3. Capture GraphQL request/response and verify downstream events.
4. Verify Redis cache state and CloudWatch logs for errors.</t>
  </si>
  <si>
    <t xml:space="preserve">CP-022</t>
  </si>
  <si>
    <t xml:space="preserve">Sitemap XML generated nightly</t>
  </si>
  <si>
    <t xml:space="preserve">1. Set up preconditions for CMS.
2. Execute the scenario described: Sitemap XML generated nightly.
3. Capture GraphQL request/response and verify downstream events.
4. Verify Redis cache state and CloudWatch logs for errors.</t>
  </si>
  <si>
    <t xml:space="preserve">CP-023</t>
  </si>
  <si>
    <t xml:space="preserve">Canonical URLs correct per locale</t>
  </si>
  <si>
    <t xml:space="preserve">1. Set up preconditions for CMS.
2. Execute the scenario described: Canonical URLs correct per locale.
3. Capture GraphQL request/response and verify downstream events.
4. Verify Redis cache state and CloudWatch logs for errors.</t>
  </si>
  <si>
    <t xml:space="preserve">CP-024</t>
  </si>
  <si>
    <t xml:space="preserve">Cache-Control headers set by CDN per route</t>
  </si>
  <si>
    <t xml:space="preserve">1. Set up preconditions for CMS.
2. Execute the scenario described: Cache-Control headers set by CDN per route.
3. Capture GraphQL request/response and verify downstream events.
4. Verify Redis cache state and CloudWatch logs for errors.</t>
  </si>
  <si>
    <t xml:space="preserve">CP-025</t>
  </si>
  <si>
    <t xml:space="preserve">Hreflang alt links for EN/ES</t>
  </si>
  <si>
    <t xml:space="preserve">1. Set up preconditions for CMS.
2. Execute the scenario described: Hreflang alt links for EN/ES.
3. Capture GraphQL request/response and verify downstream events.
4. Verify Redis cache state and CloudWatch logs for errors.</t>
  </si>
  <si>
    <t xml:space="preserve">CP-026</t>
  </si>
  <si>
    <t xml:space="preserve">Promo banner with broken image URL — fallback renders</t>
  </si>
  <si>
    <t xml:space="preserve">1. Set up preconditions for CMS.
2. Execute the scenario described: Promo banner with broken image URL — fallback renders.
3. Capture GraphQL request/response and verify downstream events.
4. Verify Redis cache state and CloudWatch logs for errors.</t>
  </si>
  <si>
    <t xml:space="preserve">CP-027</t>
  </si>
  <si>
    <t xml:space="preserve">CMS content not found — 404 template</t>
  </si>
  <si>
    <t xml:space="preserve">1. Set up preconditions for CMS.
2. Execute the scenario described: CMS content not found — 404 template.
3. Capture GraphQL request/response and verify downstream events.
4. Verify Redis cache state and CloudWatch logs for errors.</t>
  </si>
  <si>
    <t xml:space="preserve">CP-028</t>
  </si>
  <si>
    <t xml:space="preserve">Cookie consent declined — no tracking fires</t>
  </si>
  <si>
    <t xml:space="preserve">1. Set up preconditions for CMS.
2. Execute the scenario described: Cookie consent declined — no tracking fires.
3. Capture GraphQL request/response and verify downstream events.
4. Verify Redis cache state and CloudWatch logs for errors.</t>
  </si>
  <si>
    <t xml:space="preserve">CP-029</t>
  </si>
  <si>
    <t xml:space="preserve">Personalization with no segment — default experience</t>
  </si>
  <si>
    <t xml:space="preserve">1. Set up preconditions for CMS.
2. Execute the scenario described: Personalization with no segment — default experience.
3. Capture GraphQL request/response and verify downstream events.
4. Verify Redis cache state and CloudWatch logs for errors.</t>
  </si>
  <si>
    <t xml:space="preserve">CP-030</t>
  </si>
  <si>
    <t xml:space="preserve">Email template missing variable — safe default</t>
  </si>
  <si>
    <t xml:space="preserve">1. Set up preconditions for CMS.
2. Execute the scenario described: Email template missing variable — safe default.
3. Capture GraphQL request/response and verify downstream events.
4. Verify Redis cache state and CloudWatch logs for errors.</t>
  </si>
  <si>
    <t xml:space="preserve">CP-031</t>
  </si>
  <si>
    <t xml:space="preserve">Structured data invalid — SEO-safe omission</t>
  </si>
  <si>
    <t xml:space="preserve">1. Set up preconditions for CMS.
2. Execute the scenario described: Structured data invalid — SEO-safe omission.
3. Capture GraphQL request/response and verify downstream events.
4. Verify Redis cache state and CloudWatch logs for errors.</t>
  </si>
  <si>
    <t xml:space="preserve">CP-032</t>
  </si>
  <si>
    <t xml:space="preserve">Scheduled promo past end time — hidden</t>
  </si>
  <si>
    <t xml:space="preserve">1. Set up preconditions for CMS.
2. Execute the scenario described: Scheduled promo past end time — hidden.
3. Capture GraphQL request/response and verify downstream events.
4. Verify Redis cache state and CloudWatch logs for errors.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</si>
</sst>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50766"/>
      <name val="Arial"/>
      <family val="0"/>
      <charset val="1"/>
    </font>
    <font>
      <i val="true"/>
      <sz val="11"/>
      <color rgb="FF1F2337"/>
      <name val="Arial"/>
      <family val="0"/>
      <charset val="1"/>
    </font>
    <font>
      <sz val="10"/>
      <color rgb="FF64748B"/>
      <name val="Arial"/>
      <family val="0"/>
      <charset val="1"/>
    </font>
    <font>
      <b val="true"/>
      <sz val="13"/>
      <color rgb="FF050766"/>
      <name val="Arial"/>
      <family val="0"/>
      <charset val="1"/>
    </font>
    <font>
      <sz val="11"/>
      <color rgb="FF1F2337"/>
      <name val="Arial"/>
      <family val="0"/>
      <charset val="1"/>
    </font>
    <font>
      <b val="true"/>
      <sz val="11"/>
      <color rgb="FF0507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1F2337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50766"/>
        <bgColor rgb="FF000080"/>
      </patternFill>
    </fill>
    <fill>
      <patternFill patternType="solid">
        <fgColor rgb="FFF4F5F7"/>
        <bgColor rgb="FFF9F9F9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E62A32"/>
      </bottom>
      <diagonal/>
    </border>
    <border diagonalUp="false" diagonalDown="false">
      <left style="thin">
        <color rgb="FFD9DCE3"/>
      </left>
      <right style="thin">
        <color rgb="FFD9DCE3"/>
      </right>
      <top style="thin">
        <color rgb="FFD9DCE3"/>
      </top>
      <bottom style="thin">
        <color rgb="FFD9DC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8">
    <dxf>
      <fill>
        <patternFill patternType="solid">
          <fgColor rgb="FF050766"/>
          <bgColor rgb="FF000000"/>
        </patternFill>
      </fill>
    </dxf>
    <dxf>
      <fill>
        <patternFill patternType="solid">
          <fgColor rgb="FFF4F5F7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1F2337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DE2E4"/>
          <bgColor rgb="FF000000"/>
        </patternFill>
      </fill>
    </dxf>
    <dxf>
      <fill>
        <patternFill patternType="solid">
          <fgColor rgb="FFFEF3C7"/>
          <bgColor rgb="FF000000"/>
        </patternFill>
      </fill>
    </dxf>
    <dxf>
      <fill>
        <patternFill patternType="solid">
          <fgColor rgb="FFE0F2FE"/>
          <bgColor rgb="FF000000"/>
        </patternFill>
      </fill>
    </dxf>
    <dxf>
      <fill>
        <patternFill patternType="solid">
          <fgColor rgb="FFFEE2E2"/>
          <bgColor rgb="FF000000"/>
        </patternFill>
      </fill>
    </dxf>
    <dxf>
      <fill>
        <patternFill patternType="solid">
          <fgColor rgb="FFD1FAE5"/>
          <bgColor rgb="FF000000"/>
        </patternFill>
      </fill>
    </dxf>
    <dxf>
      <fill>
        <patternFill patternType="solid">
          <fgColor rgb="FFF3E8FF"/>
          <bgColor rgb="FF000000"/>
        </patternFill>
      </fill>
    </dxf>
    <dxf>
      <fill>
        <patternFill>
          <bgColor rgb="FFFDE2E4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  <dxf>
      <fill>
        <patternFill>
          <bgColor rgb="FFE0F2FE"/>
        </patternFill>
      </fill>
    </dxf>
    <dxf>
      <fill>
        <patternFill>
          <bgColor rgb="FFFEE2E2"/>
        </patternFill>
      </fill>
    </dxf>
    <dxf>
      <fill>
        <patternFill>
          <bgColor rgb="FFD1FAE5"/>
        </patternFill>
      </fill>
    </dxf>
    <dxf>
      <fill>
        <patternFill>
          <bgColor rgb="FFF3E8FF"/>
        </patternFill>
      </fill>
    </dxf>
  </dxfs>
  <colors>
    <indexedColors>
      <rgbColor rgb="FF000000"/>
      <rgbColor rgb="FFFFFFFF"/>
      <rgbColor rgb="FFE62A32"/>
      <rgbColor rgb="FF00FF00"/>
      <rgbColor rgb="FF0000FF"/>
      <rgbColor rgb="FFFFFF00"/>
      <rgbColor rgb="FFFF00FF"/>
      <rgbColor rgb="FF00FFFF"/>
      <rgbColor rgb="FF800000"/>
      <rgbColor rgb="FF008000"/>
      <rgbColor rgb="FF050766"/>
      <rgbColor rgb="FF808000"/>
      <rgbColor rgb="FF800080"/>
      <rgbColor rgb="FF008080"/>
      <rgbColor rgb="FFD9D9D9"/>
      <rgbColor rgb="FF878787"/>
      <rgbColor rgb="FF9999FF"/>
      <rgbColor rgb="FF993366"/>
      <rgbColor rgb="FFFEF3C7"/>
      <rgbColor rgb="FFDCFCE7"/>
      <rgbColor rgb="FF660066"/>
      <rgbColor rgb="FFFF8080"/>
      <rgbColor rgb="FF0066CC"/>
      <rgbColor rgb="FFD9DC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0F2FE"/>
      <rgbColor rgb="FFD1FAE5"/>
      <rgbColor rgb="FFF9F9F9"/>
      <rgbColor rgb="FFF3E8FF"/>
      <rgbColor rgb="FFFDE2E4"/>
      <rgbColor rgb="FFF4F5F7"/>
      <rgbColor rgb="FFFEE2E2"/>
      <rgbColor rgb="FF4F81BD"/>
      <rgbColor rgb="FF33CCCC"/>
      <rgbColor rgb="FF99CC00"/>
      <rgbColor rgb="FFFFCC00"/>
      <rgbColor rgb="FFFF9900"/>
      <rgbColor rgb="FFFF6600"/>
      <rgbColor rgb="FF64748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23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</a:rPr>
              <a:t>Test Case Count by Category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tx>
            <c:strRef>
              <c:f>Summary!B20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f9f9f9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Summary!$A$21:$A$27</c:f>
              <c:strCache>
                <c:ptCount val="7"/>
                <c:pt idx="0">
                  <c:v>Cart &amp; Checkout</c:v>
                </c:pt>
                <c:pt idx="1">
                  <c:v>Payment &amp; Fraud</c:v>
                </c:pt>
                <c:pt idx="2">
                  <c:v>Catalog &amp; Search</c:v>
                </c:pt>
                <c:pt idx="3">
                  <c:v>Account &amp; Identity</c:v>
                </c:pt>
                <c:pt idx="4">
                  <c:v>Order Management</c:v>
                </c:pt>
                <c:pt idx="5">
                  <c:v>Inventory &amp; BOPIS</c:v>
                </c:pt>
                <c:pt idx="6">
                  <c:v>CMS &amp; Personalization</c:v>
                </c:pt>
              </c:strCache>
            </c:strRef>
          </c:cat>
          <c:val>
            <c:numRef>
              <c:f>Summary!$B$21:$B$27</c:f>
              <c:numCache>
                <c:formatCode>General</c:formatCode>
                <c:ptCount val="7"/>
                <c:pt idx="0">
                  <c:v>112</c:v>
                </c:pt>
                <c:pt idx="1">
                  <c:v>84</c:v>
                </c:pt>
                <c:pt idx="2">
                  <c:v>76</c:v>
                </c:pt>
                <c:pt idx="3">
                  <c:v>58</c:v>
                </c:pt>
                <c:pt idx="4">
                  <c:v>49</c:v>
                </c:pt>
                <c:pt idx="5">
                  <c:v>38</c:v>
                </c:pt>
                <c:pt idx="6">
                  <c:v>32</c:v>
                </c:pt>
              </c:numCache>
            </c:numRef>
          </c:val>
        </c:ser>
        <c:gapWidth val="150"/>
        <c:overlap val="0"/>
        <c:axId val="33626384"/>
        <c:axId val="4184703"/>
      </c:barChart>
      <c:catAx>
        <c:axId val="33626384"/>
        <c:scaling>
          <c:orientation val="minMax"/>
        </c:scaling>
        <c:delete val="0"/>
        <c:axPos val="b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4184703"/>
        <c:crosses val="autoZero"/>
        <c:auto val="1"/>
        <c:lblAlgn val="ctr"/>
        <c:lblOffset val="100"/>
        <c:noMultiLvlLbl val="0"/>
      </c:catAx>
      <c:valAx>
        <c:axId val="418470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Calibri"/>
                  </a:rPr>
                  <a:t>Category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</a:defRPr>
            </a:pPr>
          </a:p>
        </c:txPr>
        <c:crossAx val="33626384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5</xdr:row>
      <xdr:rowOff>70560</xdr:rowOff>
    </xdr:from>
    <xdr:to>
      <xdr:col>19</xdr:col>
      <xdr:colOff>82440</xdr:colOff>
      <xdr:row>24</xdr:row>
      <xdr:rowOff>21240</xdr:rowOff>
    </xdr:to>
    <xdr:graphicFrame>
      <xdr:nvGraphicFramePr>
        <xdr:cNvPr id="0" name="Chart 1"/>
        <xdr:cNvGraphicFramePr/>
      </xdr:nvGraphicFramePr>
      <xdr:xfrm>
        <a:off x="9726840" y="1143000"/>
        <a:ext cx="6479640" cy="35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3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6"/>
    <col collapsed="false" customWidth="true" hidden="false" outlineLevel="0" max="8" min="2" style="0" width="16"/>
    <col collapsed="false" customWidth="true" hidden="false" outlineLevel="0" max="9" min="9" style="0" width="4"/>
  </cols>
  <sheetData>
    <row r="2" customFormat="false" ht="24.4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4" customFormat="false" ht="15" hidden="false" customHeight="false" outlineLevel="0" collapsed="false">
      <c r="B4" s="3" t="s">
        <v>2</v>
      </c>
    </row>
    <row r="5" customFormat="false" ht="15" hidden="false" customHeight="false" outlineLevel="0" collapsed="false">
      <c r="B5" s="4"/>
      <c r="C5" s="4"/>
      <c r="D5" s="4"/>
      <c r="E5" s="4"/>
      <c r="F5" s="4"/>
      <c r="G5" s="4"/>
      <c r="H5" s="4"/>
    </row>
    <row r="7" customFormat="false" ht="16.15" hidden="false" customHeight="false" outlineLevel="0" collapsed="false">
      <c r="B7" s="5" t="s">
        <v>3</v>
      </c>
    </row>
    <row r="9" customFormat="false" ht="15" hidden="false" customHeight="false" outlineLevel="0" collapsed="false">
      <c r="B9" s="6" t="s">
        <v>4</v>
      </c>
      <c r="C9" s="7" t="n">
        <f aca="false">COUNTA('Test Cases'!A2:A450)</f>
        <v>449</v>
      </c>
    </row>
    <row r="10" customFormat="false" ht="15" hidden="false" customHeight="false" outlineLevel="0" collapsed="false">
      <c r="B10" s="6" t="s">
        <v>5</v>
      </c>
      <c r="C10" s="7" t="n">
        <f aca="false">COUNTIF('Test Cases'!I2:I450,"Positive")</f>
        <v>330</v>
      </c>
    </row>
    <row r="11" customFormat="false" ht="15" hidden="false" customHeight="false" outlineLevel="0" collapsed="false">
      <c r="B11" s="6" t="s">
        <v>6</v>
      </c>
      <c r="C11" s="7" t="n">
        <f aca="false">COUNTIF('Test Cases'!I2:I450,"Negative")</f>
        <v>119</v>
      </c>
    </row>
    <row r="12" customFormat="false" ht="15" hidden="false" customHeight="false" outlineLevel="0" collapsed="false">
      <c r="B12" s="6" t="s">
        <v>7</v>
      </c>
      <c r="C12" s="7" t="n">
        <f aca="false">COUNTIF('Test Cases'!H2:H450,"High")</f>
        <v>322</v>
      </c>
    </row>
    <row r="13" customFormat="false" ht="15" hidden="false" customHeight="false" outlineLevel="0" collapsed="false">
      <c r="B13" s="6" t="s">
        <v>8</v>
      </c>
      <c r="C13" s="7" t="n">
        <f aca="false">COUNTIF('Test Cases'!H2:H450,"Medium")</f>
        <v>127</v>
      </c>
    </row>
    <row r="14" customFormat="false" ht="15" hidden="false" customHeight="false" outlineLevel="0" collapsed="false">
      <c r="B14" s="6" t="s">
        <v>9</v>
      </c>
      <c r="C14" s="7" t="n">
        <f aca="false">COUNTIF('Test Cases'!H2:H450,"Low")</f>
        <v>0</v>
      </c>
    </row>
    <row r="15" customFormat="false" ht="15" hidden="false" customHeight="false" outlineLevel="0" collapsed="false">
      <c r="B15" s="6" t="s">
        <v>10</v>
      </c>
      <c r="C15" s="7" t="n">
        <f aca="false">COUNTIF('Test Cases'!K2:K450,"Automate")</f>
        <v>439</v>
      </c>
    </row>
    <row r="18" customFormat="false" ht="16.15" hidden="false" customHeight="false" outlineLevel="0" collapsed="false">
      <c r="B18" s="5" t="s">
        <v>11</v>
      </c>
    </row>
    <row r="20" customFormat="false" ht="15" hidden="false" customHeight="false" outlineLevel="0" collapsed="false">
      <c r="A20" s="8" t="s">
        <v>12</v>
      </c>
      <c r="B20" s="8" t="s">
        <v>13</v>
      </c>
      <c r="C20" s="8" t="s">
        <v>14</v>
      </c>
      <c r="D20" s="8" t="s">
        <v>15</v>
      </c>
      <c r="E20" s="8" t="s">
        <v>16</v>
      </c>
      <c r="F20" s="8" t="s">
        <v>17</v>
      </c>
      <c r="G20" s="8" t="s">
        <v>18</v>
      </c>
    </row>
    <row r="21" customFormat="false" ht="15" hidden="false" customHeight="false" outlineLevel="0" collapsed="false">
      <c r="A21" s="9" t="s">
        <v>19</v>
      </c>
      <c r="B21" s="10" t="n">
        <f aca="false">COUNTIF('Test Cases'!B:B,A21)</f>
        <v>112</v>
      </c>
      <c r="C21" s="10" t="n">
        <f aca="false">COUNTIFS('Test Cases'!B:B,A21,'Test Cases'!I:I,"Positive")</f>
        <v>78</v>
      </c>
      <c r="D21" s="10" t="n">
        <f aca="false">COUNTIFS('Test Cases'!B:B,A21,'Test Cases'!I:I,"Negative")</f>
        <v>34</v>
      </c>
      <c r="E21" s="10" t="n">
        <f aca="false">COUNTIFS('Test Cases'!B:B,A21,'Test Cases'!H:H,"High")</f>
        <v>112</v>
      </c>
      <c r="F21" s="10" t="n">
        <f aca="false">COUNTIFS('Test Cases'!B:B,A21,'Test Cases'!H:H,"Medium")</f>
        <v>0</v>
      </c>
      <c r="G21" s="10" t="n">
        <f aca="false">COUNTIFS('Test Cases'!B:B,A21,'Test Cases'!K:K,"Automate")</f>
        <v>112</v>
      </c>
    </row>
    <row r="22" customFormat="false" ht="15" hidden="false" customHeight="false" outlineLevel="0" collapsed="false">
      <c r="A22" s="11" t="s">
        <v>20</v>
      </c>
      <c r="B22" s="12" t="n">
        <f aca="false">COUNTIF('Test Cases'!B:B,A22)</f>
        <v>84</v>
      </c>
      <c r="C22" s="12" t="n">
        <f aca="false">COUNTIFS('Test Cases'!B:B,A22,'Test Cases'!I:I,"Positive")</f>
        <v>53</v>
      </c>
      <c r="D22" s="12" t="n">
        <f aca="false">COUNTIFS('Test Cases'!B:B,A22,'Test Cases'!I:I,"Negative")</f>
        <v>31</v>
      </c>
      <c r="E22" s="12" t="n">
        <f aca="false">COUNTIFS('Test Cases'!B:B,A22,'Test Cases'!H:H,"High")</f>
        <v>84</v>
      </c>
      <c r="F22" s="12" t="n">
        <f aca="false">COUNTIFS('Test Cases'!B:B,A22,'Test Cases'!H:H,"Medium")</f>
        <v>0</v>
      </c>
      <c r="G22" s="12" t="n">
        <f aca="false">COUNTIFS('Test Cases'!B:B,A22,'Test Cases'!K:K,"Automate")</f>
        <v>80</v>
      </c>
    </row>
    <row r="23" customFormat="false" ht="15" hidden="false" customHeight="false" outlineLevel="0" collapsed="false">
      <c r="A23" s="9" t="s">
        <v>21</v>
      </c>
      <c r="B23" s="10" t="n">
        <f aca="false">COUNTIF('Test Cases'!B:B,A23)</f>
        <v>76</v>
      </c>
      <c r="C23" s="10" t="n">
        <f aca="false">COUNTIFS('Test Cases'!B:B,A23,'Test Cases'!I:I,"Positive")</f>
        <v>67</v>
      </c>
      <c r="D23" s="10" t="n">
        <f aca="false">COUNTIFS('Test Cases'!B:B,A23,'Test Cases'!I:I,"Negative")</f>
        <v>9</v>
      </c>
      <c r="E23" s="10" t="n">
        <f aca="false">COUNTIFS('Test Cases'!B:B,A23,'Test Cases'!H:H,"High")</f>
        <v>9</v>
      </c>
      <c r="F23" s="10" t="n">
        <f aca="false">COUNTIFS('Test Cases'!B:B,A23,'Test Cases'!H:H,"Medium")</f>
        <v>67</v>
      </c>
      <c r="G23" s="10" t="n">
        <f aca="false">COUNTIFS('Test Cases'!B:B,A23,'Test Cases'!K:K,"Automate")</f>
        <v>75</v>
      </c>
    </row>
    <row r="24" customFormat="false" ht="15" hidden="false" customHeight="false" outlineLevel="0" collapsed="false">
      <c r="A24" s="11" t="s">
        <v>22</v>
      </c>
      <c r="B24" s="12" t="n">
        <f aca="false">COUNTIF('Test Cases'!B:B,A24)</f>
        <v>58</v>
      </c>
      <c r="C24" s="12" t="n">
        <f aca="false">COUNTIFS('Test Cases'!B:B,A24,'Test Cases'!I:I,"Positive")</f>
        <v>42</v>
      </c>
      <c r="D24" s="12" t="n">
        <f aca="false">COUNTIFS('Test Cases'!B:B,A24,'Test Cases'!I:I,"Negative")</f>
        <v>16</v>
      </c>
      <c r="E24" s="12" t="n">
        <f aca="false">COUNTIFS('Test Cases'!B:B,A24,'Test Cases'!H:H,"High")</f>
        <v>58</v>
      </c>
      <c r="F24" s="12" t="n">
        <f aca="false">COUNTIFS('Test Cases'!B:B,A24,'Test Cases'!H:H,"Medium")</f>
        <v>0</v>
      </c>
      <c r="G24" s="12" t="n">
        <f aca="false">COUNTIFS('Test Cases'!B:B,A24,'Test Cases'!K:K,"Automate")</f>
        <v>55</v>
      </c>
    </row>
    <row r="25" customFormat="false" ht="15" hidden="false" customHeight="false" outlineLevel="0" collapsed="false">
      <c r="A25" s="9" t="s">
        <v>23</v>
      </c>
      <c r="B25" s="10" t="n">
        <f aca="false">COUNTIF('Test Cases'!B:B,A25)</f>
        <v>49</v>
      </c>
      <c r="C25" s="10" t="n">
        <f aca="false">COUNTIFS('Test Cases'!B:B,A25,'Test Cases'!I:I,"Positive")</f>
        <v>37</v>
      </c>
      <c r="D25" s="10" t="n">
        <f aca="false">COUNTIFS('Test Cases'!B:B,A25,'Test Cases'!I:I,"Negative")</f>
        <v>12</v>
      </c>
      <c r="E25" s="10" t="n">
        <f aca="false">COUNTIFS('Test Cases'!B:B,A25,'Test Cases'!H:H,"High")</f>
        <v>49</v>
      </c>
      <c r="F25" s="10" t="n">
        <f aca="false">COUNTIFS('Test Cases'!B:B,A25,'Test Cases'!H:H,"Medium")</f>
        <v>0</v>
      </c>
      <c r="G25" s="10" t="n">
        <f aca="false">COUNTIFS('Test Cases'!B:B,A25,'Test Cases'!K:K,"Automate")</f>
        <v>49</v>
      </c>
    </row>
    <row r="26" customFormat="false" ht="15" hidden="false" customHeight="false" outlineLevel="0" collapsed="false">
      <c r="A26" s="11" t="s">
        <v>24</v>
      </c>
      <c r="B26" s="12" t="n">
        <f aca="false">COUNTIF('Test Cases'!B:B,A26)</f>
        <v>38</v>
      </c>
      <c r="C26" s="12" t="n">
        <f aca="false">COUNTIFS('Test Cases'!B:B,A26,'Test Cases'!I:I,"Positive")</f>
        <v>28</v>
      </c>
      <c r="D26" s="12" t="n">
        <f aca="false">COUNTIFS('Test Cases'!B:B,A26,'Test Cases'!I:I,"Negative")</f>
        <v>10</v>
      </c>
      <c r="E26" s="12" t="n">
        <f aca="false">COUNTIFS('Test Cases'!B:B,A26,'Test Cases'!H:H,"High")</f>
        <v>10</v>
      </c>
      <c r="F26" s="12" t="n">
        <f aca="false">COUNTIFS('Test Cases'!B:B,A26,'Test Cases'!H:H,"Medium")</f>
        <v>28</v>
      </c>
      <c r="G26" s="12" t="n">
        <f aca="false">COUNTIFS('Test Cases'!B:B,A26,'Test Cases'!K:K,"Automate")</f>
        <v>36</v>
      </c>
    </row>
    <row r="27" customFormat="false" ht="15" hidden="false" customHeight="false" outlineLevel="0" collapsed="false">
      <c r="A27" s="9" t="s">
        <v>25</v>
      </c>
      <c r="B27" s="10" t="n">
        <f aca="false">COUNTIF('Test Cases'!B:B,A27)</f>
        <v>32</v>
      </c>
      <c r="C27" s="10" t="n">
        <f aca="false">COUNTIFS('Test Cases'!B:B,A27,'Test Cases'!I:I,"Positive")</f>
        <v>25</v>
      </c>
      <c r="D27" s="10" t="n">
        <f aca="false">COUNTIFS('Test Cases'!B:B,A27,'Test Cases'!I:I,"Negative")</f>
        <v>7</v>
      </c>
      <c r="E27" s="10" t="n">
        <f aca="false">COUNTIFS('Test Cases'!B:B,A27,'Test Cases'!H:H,"High")</f>
        <v>0</v>
      </c>
      <c r="F27" s="10" t="n">
        <f aca="false">COUNTIFS('Test Cases'!B:B,A27,'Test Cases'!H:H,"Medium")</f>
        <v>32</v>
      </c>
      <c r="G27" s="10" t="n">
        <f aca="false">COUNTIFS('Test Cases'!B:B,A27,'Test Cases'!K:K,"Automate")</f>
        <v>32</v>
      </c>
    </row>
    <row r="28" customFormat="false" ht="15" hidden="false" customHeight="false" outlineLevel="0" collapsed="false">
      <c r="A28" s="13" t="s">
        <v>26</v>
      </c>
      <c r="B28" s="14" t="n">
        <f aca="false">SUM(B21:B27)</f>
        <v>449</v>
      </c>
      <c r="C28" s="14" t="n">
        <f aca="false">SUM(C21:C27)</f>
        <v>330</v>
      </c>
      <c r="D28" s="14" t="n">
        <f aca="false">SUM(D21:D27)</f>
        <v>119</v>
      </c>
      <c r="E28" s="14" t="n">
        <f aca="false">SUM(E21:E27)</f>
        <v>322</v>
      </c>
      <c r="F28" s="14" t="n">
        <f aca="false">SUM(F21:F27)</f>
        <v>127</v>
      </c>
      <c r="G28" s="14" t="n">
        <f aca="false">SUM(G21:G27)</f>
        <v>439</v>
      </c>
    </row>
    <row r="31" customFormat="false" ht="16.15" hidden="false" customHeight="false" outlineLevel="0" collapsed="false">
      <c r="B31" s="5" t="s">
        <v>27</v>
      </c>
    </row>
    <row r="32" customFormat="false" ht="15" hidden="false" customHeight="false" outlineLevel="0" collapsed="false">
      <c r="B32" s="15" t="s">
        <v>28</v>
      </c>
    </row>
    <row r="33" customFormat="false" ht="15" hidden="false" customHeight="false" outlineLevel="0" collapsed="false">
      <c r="B33" s="15" t="s">
        <v>29</v>
      </c>
    </row>
    <row r="34" customFormat="false" ht="15" hidden="false" customHeight="false" outlineLevel="0" collapsed="false">
      <c r="B34" s="15" t="s">
        <v>30</v>
      </c>
    </row>
    <row r="35" customFormat="false" ht="15" hidden="false" customHeight="false" outlineLevel="0" collapsed="false">
      <c r="B35" s="15" t="s">
        <v>31</v>
      </c>
    </row>
    <row r="36" customFormat="false" ht="15" hidden="false" customHeight="false" outlineLevel="0" collapsed="false">
      <c r="B36" s="15" t="s">
        <v>32</v>
      </c>
    </row>
    <row r="37" customFormat="false" ht="15" hidden="false" customHeight="false" outlineLevel="0" collapsed="false">
      <c r="B37" s="15" t="s">
        <v>33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5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2"/>
    <col collapsed="false" customWidth="true" hidden="false" outlineLevel="0" max="3" min="3" style="0" width="18"/>
    <col collapsed="false" customWidth="true" hidden="false" outlineLevel="0" max="4" min="4" style="0" width="56"/>
    <col collapsed="false" customWidth="true" hidden="false" outlineLevel="0" max="5" min="5" style="0" width="44"/>
    <col collapsed="false" customWidth="true" hidden="false" outlineLevel="0" max="7" min="6" style="0" width="50"/>
    <col collapsed="false" customWidth="true" hidden="false" outlineLevel="0" max="9" min="8" style="0" width="10"/>
    <col collapsed="false" customWidth="true" hidden="false" outlineLevel="0" max="10" min="10" style="0" width="16"/>
    <col collapsed="false" customWidth="true" hidden="false" outlineLevel="0" max="11" min="11" style="0" width="14"/>
    <col collapsed="false" customWidth="true" hidden="false" outlineLevel="0" max="12" min="12" style="0" width="16"/>
  </cols>
  <sheetData>
    <row r="1" customFormat="false" ht="33.75" hidden="false" customHeight="true" outlineLevel="0" collapsed="false">
      <c r="A1" s="8" t="s">
        <v>34</v>
      </c>
      <c r="B1" s="8" t="s">
        <v>12</v>
      </c>
      <c r="C1" s="8" t="s">
        <v>35</v>
      </c>
      <c r="D1" s="8" t="s">
        <v>36</v>
      </c>
      <c r="E1" s="8" t="s">
        <v>37</v>
      </c>
      <c r="F1" s="8" t="s">
        <v>38</v>
      </c>
      <c r="G1" s="8" t="s">
        <v>39</v>
      </c>
      <c r="H1" s="8" t="s">
        <v>40</v>
      </c>
      <c r="I1" s="8" t="s">
        <v>41</v>
      </c>
      <c r="J1" s="8" t="s">
        <v>42</v>
      </c>
      <c r="K1" s="8" t="s">
        <v>18</v>
      </c>
      <c r="L1" s="8" t="s">
        <v>43</v>
      </c>
    </row>
    <row r="2" customFormat="false" ht="68.65" hidden="false" customHeight="false" outlineLevel="0" collapsed="false">
      <c r="A2" s="16" t="s">
        <v>44</v>
      </c>
      <c r="B2" s="16" t="s">
        <v>19</v>
      </c>
      <c r="C2" s="16" t="s">
        <v>45</v>
      </c>
      <c r="D2" s="16" t="s">
        <v>46</v>
      </c>
      <c r="E2" s="16" t="s">
        <v>47</v>
      </c>
      <c r="F2" s="16" t="s">
        <v>48</v>
      </c>
      <c r="G2" s="16" t="s">
        <v>49</v>
      </c>
      <c r="H2" s="16" t="s">
        <v>16</v>
      </c>
      <c r="I2" s="16" t="s">
        <v>14</v>
      </c>
      <c r="J2" s="16" t="s">
        <v>50</v>
      </c>
      <c r="K2" s="16" t="s">
        <v>51</v>
      </c>
      <c r="L2" s="16" t="s">
        <v>52</v>
      </c>
    </row>
    <row r="3" customFormat="false" ht="68.65" hidden="false" customHeight="false" outlineLevel="0" collapsed="false">
      <c r="A3" s="17" t="s">
        <v>53</v>
      </c>
      <c r="B3" s="17" t="s">
        <v>19</v>
      </c>
      <c r="C3" s="17" t="s">
        <v>45</v>
      </c>
      <c r="D3" s="17" t="s">
        <v>54</v>
      </c>
      <c r="E3" s="17" t="s">
        <v>47</v>
      </c>
      <c r="F3" s="17" t="s">
        <v>55</v>
      </c>
      <c r="G3" s="17" t="s">
        <v>49</v>
      </c>
      <c r="H3" s="17" t="s">
        <v>16</v>
      </c>
      <c r="I3" s="17" t="s">
        <v>14</v>
      </c>
      <c r="J3" s="17" t="s">
        <v>50</v>
      </c>
      <c r="K3" s="17" t="s">
        <v>51</v>
      </c>
      <c r="L3" s="17" t="s">
        <v>52</v>
      </c>
    </row>
    <row r="4" customFormat="false" ht="68.65" hidden="false" customHeight="false" outlineLevel="0" collapsed="false">
      <c r="A4" s="16" t="s">
        <v>56</v>
      </c>
      <c r="B4" s="16" t="s">
        <v>19</v>
      </c>
      <c r="C4" s="16" t="s">
        <v>45</v>
      </c>
      <c r="D4" s="16" t="s">
        <v>57</v>
      </c>
      <c r="E4" s="16" t="s">
        <v>47</v>
      </c>
      <c r="F4" s="16" t="s">
        <v>58</v>
      </c>
      <c r="G4" s="16" t="s">
        <v>49</v>
      </c>
      <c r="H4" s="16" t="s">
        <v>16</v>
      </c>
      <c r="I4" s="16" t="s">
        <v>14</v>
      </c>
      <c r="J4" s="16" t="s">
        <v>50</v>
      </c>
      <c r="K4" s="16" t="s">
        <v>51</v>
      </c>
      <c r="L4" s="16" t="s">
        <v>52</v>
      </c>
    </row>
    <row r="5" customFormat="false" ht="68.65" hidden="false" customHeight="false" outlineLevel="0" collapsed="false">
      <c r="A5" s="17" t="s">
        <v>59</v>
      </c>
      <c r="B5" s="17" t="s">
        <v>19</v>
      </c>
      <c r="C5" s="17" t="s">
        <v>45</v>
      </c>
      <c r="D5" s="17" t="s">
        <v>60</v>
      </c>
      <c r="E5" s="17" t="s">
        <v>47</v>
      </c>
      <c r="F5" s="17" t="s">
        <v>61</v>
      </c>
      <c r="G5" s="17" t="s">
        <v>49</v>
      </c>
      <c r="H5" s="17" t="s">
        <v>16</v>
      </c>
      <c r="I5" s="17" t="s">
        <v>14</v>
      </c>
      <c r="J5" s="17" t="s">
        <v>50</v>
      </c>
      <c r="K5" s="17" t="s">
        <v>51</v>
      </c>
      <c r="L5" s="17" t="s">
        <v>52</v>
      </c>
    </row>
    <row r="6" customFormat="false" ht="68.65" hidden="false" customHeight="false" outlineLevel="0" collapsed="false">
      <c r="A6" s="16" t="s">
        <v>62</v>
      </c>
      <c r="B6" s="16" t="s">
        <v>19</v>
      </c>
      <c r="C6" s="16" t="s">
        <v>45</v>
      </c>
      <c r="D6" s="16" t="s">
        <v>63</v>
      </c>
      <c r="E6" s="16" t="s">
        <v>47</v>
      </c>
      <c r="F6" s="16" t="s">
        <v>64</v>
      </c>
      <c r="G6" s="16" t="s">
        <v>49</v>
      </c>
      <c r="H6" s="16" t="s">
        <v>16</v>
      </c>
      <c r="I6" s="16" t="s">
        <v>14</v>
      </c>
      <c r="J6" s="16" t="s">
        <v>50</v>
      </c>
      <c r="K6" s="16" t="s">
        <v>51</v>
      </c>
      <c r="L6" s="16" t="s">
        <v>52</v>
      </c>
    </row>
    <row r="7" customFormat="false" ht="68.65" hidden="false" customHeight="false" outlineLevel="0" collapsed="false">
      <c r="A7" s="17" t="s">
        <v>65</v>
      </c>
      <c r="B7" s="17" t="s">
        <v>19</v>
      </c>
      <c r="C7" s="17" t="s">
        <v>45</v>
      </c>
      <c r="D7" s="17" t="s">
        <v>66</v>
      </c>
      <c r="E7" s="17" t="s">
        <v>47</v>
      </c>
      <c r="F7" s="17" t="s">
        <v>67</v>
      </c>
      <c r="G7" s="17" t="s">
        <v>49</v>
      </c>
      <c r="H7" s="17" t="s">
        <v>16</v>
      </c>
      <c r="I7" s="17" t="s">
        <v>14</v>
      </c>
      <c r="J7" s="17" t="s">
        <v>50</v>
      </c>
      <c r="K7" s="17" t="s">
        <v>51</v>
      </c>
      <c r="L7" s="17" t="s">
        <v>52</v>
      </c>
    </row>
    <row r="8" customFormat="false" ht="68.65" hidden="false" customHeight="false" outlineLevel="0" collapsed="false">
      <c r="A8" s="16" t="s">
        <v>68</v>
      </c>
      <c r="B8" s="16" t="s">
        <v>19</v>
      </c>
      <c r="C8" s="16" t="s">
        <v>45</v>
      </c>
      <c r="D8" s="16" t="s">
        <v>69</v>
      </c>
      <c r="E8" s="16" t="s">
        <v>47</v>
      </c>
      <c r="F8" s="16" t="s">
        <v>70</v>
      </c>
      <c r="G8" s="16" t="s">
        <v>49</v>
      </c>
      <c r="H8" s="16" t="s">
        <v>16</v>
      </c>
      <c r="I8" s="16" t="s">
        <v>14</v>
      </c>
      <c r="J8" s="16" t="s">
        <v>50</v>
      </c>
      <c r="K8" s="16" t="s">
        <v>51</v>
      </c>
      <c r="L8" s="16" t="s">
        <v>52</v>
      </c>
    </row>
    <row r="9" customFormat="false" ht="68.65" hidden="false" customHeight="false" outlineLevel="0" collapsed="false">
      <c r="A9" s="17" t="s">
        <v>71</v>
      </c>
      <c r="B9" s="17" t="s">
        <v>19</v>
      </c>
      <c r="C9" s="17" t="s">
        <v>45</v>
      </c>
      <c r="D9" s="17" t="s">
        <v>72</v>
      </c>
      <c r="E9" s="17" t="s">
        <v>47</v>
      </c>
      <c r="F9" s="17" t="s">
        <v>73</v>
      </c>
      <c r="G9" s="17" t="s">
        <v>49</v>
      </c>
      <c r="H9" s="17" t="s">
        <v>16</v>
      </c>
      <c r="I9" s="17" t="s">
        <v>14</v>
      </c>
      <c r="J9" s="17" t="s">
        <v>50</v>
      </c>
      <c r="K9" s="17" t="s">
        <v>51</v>
      </c>
      <c r="L9" s="17" t="s">
        <v>52</v>
      </c>
    </row>
    <row r="10" customFormat="false" ht="68.65" hidden="false" customHeight="false" outlineLevel="0" collapsed="false">
      <c r="A10" s="16" t="s">
        <v>74</v>
      </c>
      <c r="B10" s="16" t="s">
        <v>19</v>
      </c>
      <c r="C10" s="16" t="s">
        <v>45</v>
      </c>
      <c r="D10" s="16" t="s">
        <v>75</v>
      </c>
      <c r="E10" s="16" t="s">
        <v>47</v>
      </c>
      <c r="F10" s="16" t="s">
        <v>76</v>
      </c>
      <c r="G10" s="16" t="s">
        <v>49</v>
      </c>
      <c r="H10" s="16" t="s">
        <v>16</v>
      </c>
      <c r="I10" s="16" t="s">
        <v>14</v>
      </c>
      <c r="J10" s="16" t="s">
        <v>50</v>
      </c>
      <c r="K10" s="16" t="s">
        <v>51</v>
      </c>
      <c r="L10" s="16" t="s">
        <v>52</v>
      </c>
    </row>
    <row r="11" customFormat="false" ht="68.65" hidden="false" customHeight="false" outlineLevel="0" collapsed="false">
      <c r="A11" s="17" t="s">
        <v>77</v>
      </c>
      <c r="B11" s="17" t="s">
        <v>19</v>
      </c>
      <c r="C11" s="17" t="s">
        <v>45</v>
      </c>
      <c r="D11" s="17" t="s">
        <v>78</v>
      </c>
      <c r="E11" s="17" t="s">
        <v>47</v>
      </c>
      <c r="F11" s="17" t="s">
        <v>79</v>
      </c>
      <c r="G11" s="17" t="s">
        <v>49</v>
      </c>
      <c r="H11" s="17" t="s">
        <v>16</v>
      </c>
      <c r="I11" s="17" t="s">
        <v>14</v>
      </c>
      <c r="J11" s="17" t="s">
        <v>50</v>
      </c>
      <c r="K11" s="17" t="s">
        <v>51</v>
      </c>
      <c r="L11" s="17" t="s">
        <v>52</v>
      </c>
    </row>
    <row r="12" customFormat="false" ht="68.65" hidden="false" customHeight="false" outlineLevel="0" collapsed="false">
      <c r="A12" s="16" t="s">
        <v>80</v>
      </c>
      <c r="B12" s="16" t="s">
        <v>19</v>
      </c>
      <c r="C12" s="16" t="s">
        <v>45</v>
      </c>
      <c r="D12" s="16" t="s">
        <v>81</v>
      </c>
      <c r="E12" s="16" t="s">
        <v>47</v>
      </c>
      <c r="F12" s="16" t="s">
        <v>82</v>
      </c>
      <c r="G12" s="16" t="s">
        <v>49</v>
      </c>
      <c r="H12" s="16" t="s">
        <v>16</v>
      </c>
      <c r="I12" s="16" t="s">
        <v>14</v>
      </c>
      <c r="J12" s="16" t="s">
        <v>50</v>
      </c>
      <c r="K12" s="16" t="s">
        <v>51</v>
      </c>
      <c r="L12" s="16" t="s">
        <v>52</v>
      </c>
    </row>
    <row r="13" customFormat="false" ht="68.65" hidden="false" customHeight="false" outlineLevel="0" collapsed="false">
      <c r="A13" s="17" t="s">
        <v>83</v>
      </c>
      <c r="B13" s="17" t="s">
        <v>19</v>
      </c>
      <c r="C13" s="17" t="s">
        <v>45</v>
      </c>
      <c r="D13" s="17" t="s">
        <v>84</v>
      </c>
      <c r="E13" s="17" t="s">
        <v>47</v>
      </c>
      <c r="F13" s="17" t="s">
        <v>85</v>
      </c>
      <c r="G13" s="17" t="s">
        <v>49</v>
      </c>
      <c r="H13" s="17" t="s">
        <v>16</v>
      </c>
      <c r="I13" s="17" t="s">
        <v>14</v>
      </c>
      <c r="J13" s="17" t="s">
        <v>50</v>
      </c>
      <c r="K13" s="17" t="s">
        <v>51</v>
      </c>
      <c r="L13" s="17" t="s">
        <v>52</v>
      </c>
    </row>
    <row r="14" customFormat="false" ht="57.45" hidden="false" customHeight="false" outlineLevel="0" collapsed="false">
      <c r="A14" s="16" t="s">
        <v>86</v>
      </c>
      <c r="B14" s="16" t="s">
        <v>19</v>
      </c>
      <c r="C14" s="16" t="s">
        <v>45</v>
      </c>
      <c r="D14" s="16" t="s">
        <v>87</v>
      </c>
      <c r="E14" s="16" t="s">
        <v>47</v>
      </c>
      <c r="F14" s="16" t="s">
        <v>88</v>
      </c>
      <c r="G14" s="16" t="s">
        <v>49</v>
      </c>
      <c r="H14" s="16" t="s">
        <v>16</v>
      </c>
      <c r="I14" s="16" t="s">
        <v>14</v>
      </c>
      <c r="J14" s="16" t="s">
        <v>50</v>
      </c>
      <c r="K14" s="16" t="s">
        <v>51</v>
      </c>
      <c r="L14" s="16" t="s">
        <v>52</v>
      </c>
    </row>
    <row r="15" customFormat="false" ht="68.65" hidden="false" customHeight="false" outlineLevel="0" collapsed="false">
      <c r="A15" s="17" t="s">
        <v>89</v>
      </c>
      <c r="B15" s="17" t="s">
        <v>19</v>
      </c>
      <c r="C15" s="17" t="s">
        <v>45</v>
      </c>
      <c r="D15" s="17" t="s">
        <v>90</v>
      </c>
      <c r="E15" s="17" t="s">
        <v>47</v>
      </c>
      <c r="F15" s="17" t="s">
        <v>91</v>
      </c>
      <c r="G15" s="17" t="s">
        <v>49</v>
      </c>
      <c r="H15" s="17" t="s">
        <v>16</v>
      </c>
      <c r="I15" s="17" t="s">
        <v>14</v>
      </c>
      <c r="J15" s="17" t="s">
        <v>50</v>
      </c>
      <c r="K15" s="17" t="s">
        <v>51</v>
      </c>
      <c r="L15" s="17" t="s">
        <v>52</v>
      </c>
    </row>
    <row r="16" customFormat="false" ht="68.65" hidden="false" customHeight="false" outlineLevel="0" collapsed="false">
      <c r="A16" s="16" t="s">
        <v>92</v>
      </c>
      <c r="B16" s="16" t="s">
        <v>19</v>
      </c>
      <c r="C16" s="16" t="s">
        <v>45</v>
      </c>
      <c r="D16" s="16" t="s">
        <v>93</v>
      </c>
      <c r="E16" s="16" t="s">
        <v>47</v>
      </c>
      <c r="F16" s="16" t="s">
        <v>94</v>
      </c>
      <c r="G16" s="16" t="s">
        <v>49</v>
      </c>
      <c r="H16" s="16" t="s">
        <v>16</v>
      </c>
      <c r="I16" s="16" t="s">
        <v>14</v>
      </c>
      <c r="J16" s="16" t="s">
        <v>50</v>
      </c>
      <c r="K16" s="16" t="s">
        <v>51</v>
      </c>
      <c r="L16" s="16" t="s">
        <v>52</v>
      </c>
    </row>
    <row r="17" customFormat="false" ht="68.65" hidden="false" customHeight="false" outlineLevel="0" collapsed="false">
      <c r="A17" s="17" t="s">
        <v>95</v>
      </c>
      <c r="B17" s="17" t="s">
        <v>19</v>
      </c>
      <c r="C17" s="17" t="s">
        <v>45</v>
      </c>
      <c r="D17" s="17" t="s">
        <v>96</v>
      </c>
      <c r="E17" s="17" t="s">
        <v>47</v>
      </c>
      <c r="F17" s="17" t="s">
        <v>97</v>
      </c>
      <c r="G17" s="17" t="s">
        <v>49</v>
      </c>
      <c r="H17" s="17" t="s">
        <v>16</v>
      </c>
      <c r="I17" s="17" t="s">
        <v>14</v>
      </c>
      <c r="J17" s="17" t="s">
        <v>50</v>
      </c>
      <c r="K17" s="17" t="s">
        <v>51</v>
      </c>
      <c r="L17" s="17" t="s">
        <v>52</v>
      </c>
    </row>
    <row r="18" customFormat="false" ht="68.65" hidden="false" customHeight="false" outlineLevel="0" collapsed="false">
      <c r="A18" s="16" t="s">
        <v>98</v>
      </c>
      <c r="B18" s="16" t="s">
        <v>19</v>
      </c>
      <c r="C18" s="16" t="s">
        <v>45</v>
      </c>
      <c r="D18" s="16" t="s">
        <v>99</v>
      </c>
      <c r="E18" s="16" t="s">
        <v>47</v>
      </c>
      <c r="F18" s="16" t="s">
        <v>100</v>
      </c>
      <c r="G18" s="16" t="s">
        <v>49</v>
      </c>
      <c r="H18" s="16" t="s">
        <v>16</v>
      </c>
      <c r="I18" s="16" t="s">
        <v>14</v>
      </c>
      <c r="J18" s="16" t="s">
        <v>50</v>
      </c>
      <c r="K18" s="16" t="s">
        <v>51</v>
      </c>
      <c r="L18" s="16" t="s">
        <v>52</v>
      </c>
    </row>
    <row r="19" customFormat="false" ht="57.45" hidden="false" customHeight="false" outlineLevel="0" collapsed="false">
      <c r="A19" s="17" t="s">
        <v>101</v>
      </c>
      <c r="B19" s="17" t="s">
        <v>19</v>
      </c>
      <c r="C19" s="17" t="s">
        <v>45</v>
      </c>
      <c r="D19" s="17" t="s">
        <v>102</v>
      </c>
      <c r="E19" s="17" t="s">
        <v>47</v>
      </c>
      <c r="F19" s="17" t="s">
        <v>103</v>
      </c>
      <c r="G19" s="17" t="s">
        <v>49</v>
      </c>
      <c r="H19" s="17" t="s">
        <v>16</v>
      </c>
      <c r="I19" s="17" t="s">
        <v>14</v>
      </c>
      <c r="J19" s="17" t="s">
        <v>50</v>
      </c>
      <c r="K19" s="17" t="s">
        <v>51</v>
      </c>
      <c r="L19" s="17" t="s">
        <v>52</v>
      </c>
    </row>
    <row r="20" customFormat="false" ht="68.65" hidden="false" customHeight="false" outlineLevel="0" collapsed="false">
      <c r="A20" s="16" t="s">
        <v>104</v>
      </c>
      <c r="B20" s="16" t="s">
        <v>19</v>
      </c>
      <c r="C20" s="16" t="s">
        <v>45</v>
      </c>
      <c r="D20" s="16" t="s">
        <v>105</v>
      </c>
      <c r="E20" s="16" t="s">
        <v>47</v>
      </c>
      <c r="F20" s="16" t="s">
        <v>106</v>
      </c>
      <c r="G20" s="16" t="s">
        <v>49</v>
      </c>
      <c r="H20" s="16" t="s">
        <v>16</v>
      </c>
      <c r="I20" s="16" t="s">
        <v>14</v>
      </c>
      <c r="J20" s="16" t="s">
        <v>50</v>
      </c>
      <c r="K20" s="16" t="s">
        <v>51</v>
      </c>
      <c r="L20" s="16" t="s">
        <v>52</v>
      </c>
    </row>
    <row r="21" customFormat="false" ht="68.65" hidden="false" customHeight="false" outlineLevel="0" collapsed="false">
      <c r="A21" s="17" t="s">
        <v>107</v>
      </c>
      <c r="B21" s="17" t="s">
        <v>19</v>
      </c>
      <c r="C21" s="17" t="s">
        <v>45</v>
      </c>
      <c r="D21" s="17" t="s">
        <v>108</v>
      </c>
      <c r="E21" s="17" t="s">
        <v>47</v>
      </c>
      <c r="F21" s="17" t="s">
        <v>109</v>
      </c>
      <c r="G21" s="17" t="s">
        <v>49</v>
      </c>
      <c r="H21" s="17" t="s">
        <v>16</v>
      </c>
      <c r="I21" s="17" t="s">
        <v>14</v>
      </c>
      <c r="J21" s="17" t="s">
        <v>50</v>
      </c>
      <c r="K21" s="17" t="s">
        <v>51</v>
      </c>
      <c r="L21" s="17" t="s">
        <v>52</v>
      </c>
    </row>
    <row r="22" customFormat="false" ht="68.65" hidden="false" customHeight="false" outlineLevel="0" collapsed="false">
      <c r="A22" s="16" t="s">
        <v>110</v>
      </c>
      <c r="B22" s="16" t="s">
        <v>19</v>
      </c>
      <c r="C22" s="16" t="s">
        <v>45</v>
      </c>
      <c r="D22" s="16" t="s">
        <v>111</v>
      </c>
      <c r="E22" s="16" t="s">
        <v>47</v>
      </c>
      <c r="F22" s="16" t="s">
        <v>112</v>
      </c>
      <c r="G22" s="16" t="s">
        <v>49</v>
      </c>
      <c r="H22" s="16" t="s">
        <v>16</v>
      </c>
      <c r="I22" s="16" t="s">
        <v>14</v>
      </c>
      <c r="J22" s="16" t="s">
        <v>50</v>
      </c>
      <c r="K22" s="16" t="s">
        <v>51</v>
      </c>
      <c r="L22" s="16" t="s">
        <v>52</v>
      </c>
    </row>
    <row r="23" customFormat="false" ht="68.65" hidden="false" customHeight="false" outlineLevel="0" collapsed="false">
      <c r="A23" s="17" t="s">
        <v>113</v>
      </c>
      <c r="B23" s="17" t="s">
        <v>19</v>
      </c>
      <c r="C23" s="17" t="s">
        <v>45</v>
      </c>
      <c r="D23" s="17" t="s">
        <v>114</v>
      </c>
      <c r="E23" s="17" t="s">
        <v>47</v>
      </c>
      <c r="F23" s="17" t="s">
        <v>115</v>
      </c>
      <c r="G23" s="17" t="s">
        <v>49</v>
      </c>
      <c r="H23" s="17" t="s">
        <v>16</v>
      </c>
      <c r="I23" s="17" t="s">
        <v>14</v>
      </c>
      <c r="J23" s="17" t="s">
        <v>50</v>
      </c>
      <c r="K23" s="17" t="s">
        <v>51</v>
      </c>
      <c r="L23" s="17" t="s">
        <v>52</v>
      </c>
    </row>
    <row r="24" customFormat="false" ht="68.65" hidden="false" customHeight="false" outlineLevel="0" collapsed="false">
      <c r="A24" s="16" t="s">
        <v>116</v>
      </c>
      <c r="B24" s="16" t="s">
        <v>19</v>
      </c>
      <c r="C24" s="16" t="s">
        <v>45</v>
      </c>
      <c r="D24" s="16" t="s">
        <v>117</v>
      </c>
      <c r="E24" s="16" t="s">
        <v>47</v>
      </c>
      <c r="F24" s="16" t="s">
        <v>118</v>
      </c>
      <c r="G24" s="16" t="s">
        <v>49</v>
      </c>
      <c r="H24" s="16" t="s">
        <v>16</v>
      </c>
      <c r="I24" s="16" t="s">
        <v>14</v>
      </c>
      <c r="J24" s="16" t="s">
        <v>50</v>
      </c>
      <c r="K24" s="16" t="s">
        <v>51</v>
      </c>
      <c r="L24" s="16" t="s">
        <v>52</v>
      </c>
    </row>
    <row r="25" customFormat="false" ht="68.65" hidden="false" customHeight="false" outlineLevel="0" collapsed="false">
      <c r="A25" s="17" t="s">
        <v>119</v>
      </c>
      <c r="B25" s="17" t="s">
        <v>19</v>
      </c>
      <c r="C25" s="17" t="s">
        <v>45</v>
      </c>
      <c r="D25" s="17" t="s">
        <v>120</v>
      </c>
      <c r="E25" s="17" t="s">
        <v>47</v>
      </c>
      <c r="F25" s="17" t="s">
        <v>121</v>
      </c>
      <c r="G25" s="17" t="s">
        <v>49</v>
      </c>
      <c r="H25" s="17" t="s">
        <v>16</v>
      </c>
      <c r="I25" s="17" t="s">
        <v>14</v>
      </c>
      <c r="J25" s="17" t="s">
        <v>50</v>
      </c>
      <c r="K25" s="17" t="s">
        <v>51</v>
      </c>
      <c r="L25" s="17" t="s">
        <v>52</v>
      </c>
    </row>
    <row r="26" customFormat="false" ht="68.65" hidden="false" customHeight="false" outlineLevel="0" collapsed="false">
      <c r="A26" s="16" t="s">
        <v>122</v>
      </c>
      <c r="B26" s="16" t="s">
        <v>19</v>
      </c>
      <c r="C26" s="16" t="s">
        <v>45</v>
      </c>
      <c r="D26" s="16" t="s">
        <v>123</v>
      </c>
      <c r="E26" s="16" t="s">
        <v>47</v>
      </c>
      <c r="F26" s="16" t="s">
        <v>124</v>
      </c>
      <c r="G26" s="16" t="s">
        <v>49</v>
      </c>
      <c r="H26" s="16" t="s">
        <v>16</v>
      </c>
      <c r="I26" s="16" t="s">
        <v>14</v>
      </c>
      <c r="J26" s="16" t="s">
        <v>50</v>
      </c>
      <c r="K26" s="16" t="s">
        <v>51</v>
      </c>
      <c r="L26" s="16" t="s">
        <v>52</v>
      </c>
    </row>
    <row r="27" customFormat="false" ht="68.65" hidden="false" customHeight="false" outlineLevel="0" collapsed="false">
      <c r="A27" s="17" t="s">
        <v>125</v>
      </c>
      <c r="B27" s="17" t="s">
        <v>19</v>
      </c>
      <c r="C27" s="17" t="s">
        <v>45</v>
      </c>
      <c r="D27" s="17" t="s">
        <v>126</v>
      </c>
      <c r="E27" s="17" t="s">
        <v>47</v>
      </c>
      <c r="F27" s="17" t="s">
        <v>127</v>
      </c>
      <c r="G27" s="17" t="s">
        <v>128</v>
      </c>
      <c r="H27" s="17" t="s">
        <v>16</v>
      </c>
      <c r="I27" s="17" t="s">
        <v>15</v>
      </c>
      <c r="J27" s="17" t="s">
        <v>50</v>
      </c>
      <c r="K27" s="17" t="s">
        <v>51</v>
      </c>
      <c r="L27" s="17" t="s">
        <v>52</v>
      </c>
    </row>
    <row r="28" customFormat="false" ht="68.65" hidden="false" customHeight="false" outlineLevel="0" collapsed="false">
      <c r="A28" s="16" t="s">
        <v>129</v>
      </c>
      <c r="B28" s="16" t="s">
        <v>19</v>
      </c>
      <c r="C28" s="16" t="s">
        <v>45</v>
      </c>
      <c r="D28" s="16" t="s">
        <v>130</v>
      </c>
      <c r="E28" s="16" t="s">
        <v>47</v>
      </c>
      <c r="F28" s="16" t="s">
        <v>131</v>
      </c>
      <c r="G28" s="16" t="s">
        <v>128</v>
      </c>
      <c r="H28" s="16" t="s">
        <v>16</v>
      </c>
      <c r="I28" s="16" t="s">
        <v>15</v>
      </c>
      <c r="J28" s="16" t="s">
        <v>50</v>
      </c>
      <c r="K28" s="16" t="s">
        <v>51</v>
      </c>
      <c r="L28" s="16" t="s">
        <v>52</v>
      </c>
    </row>
    <row r="29" customFormat="false" ht="68.65" hidden="false" customHeight="false" outlineLevel="0" collapsed="false">
      <c r="A29" s="17" t="s">
        <v>132</v>
      </c>
      <c r="B29" s="17" t="s">
        <v>19</v>
      </c>
      <c r="C29" s="17" t="s">
        <v>45</v>
      </c>
      <c r="D29" s="17" t="s">
        <v>133</v>
      </c>
      <c r="E29" s="17" t="s">
        <v>47</v>
      </c>
      <c r="F29" s="17" t="s">
        <v>134</v>
      </c>
      <c r="G29" s="17" t="s">
        <v>128</v>
      </c>
      <c r="H29" s="17" t="s">
        <v>16</v>
      </c>
      <c r="I29" s="17" t="s">
        <v>15</v>
      </c>
      <c r="J29" s="17" t="s">
        <v>50</v>
      </c>
      <c r="K29" s="17" t="s">
        <v>51</v>
      </c>
      <c r="L29" s="17" t="s">
        <v>52</v>
      </c>
    </row>
    <row r="30" customFormat="false" ht="68.65" hidden="false" customHeight="false" outlineLevel="0" collapsed="false">
      <c r="A30" s="16" t="s">
        <v>135</v>
      </c>
      <c r="B30" s="16" t="s">
        <v>19</v>
      </c>
      <c r="C30" s="16" t="s">
        <v>45</v>
      </c>
      <c r="D30" s="16" t="s">
        <v>136</v>
      </c>
      <c r="E30" s="16" t="s">
        <v>47</v>
      </c>
      <c r="F30" s="16" t="s">
        <v>137</v>
      </c>
      <c r="G30" s="16" t="s">
        <v>128</v>
      </c>
      <c r="H30" s="16" t="s">
        <v>16</v>
      </c>
      <c r="I30" s="16" t="s">
        <v>15</v>
      </c>
      <c r="J30" s="16" t="s">
        <v>50</v>
      </c>
      <c r="K30" s="16" t="s">
        <v>51</v>
      </c>
      <c r="L30" s="16" t="s">
        <v>52</v>
      </c>
    </row>
    <row r="31" customFormat="false" ht="68.65" hidden="false" customHeight="false" outlineLevel="0" collapsed="false">
      <c r="A31" s="17" t="s">
        <v>138</v>
      </c>
      <c r="B31" s="17" t="s">
        <v>19</v>
      </c>
      <c r="C31" s="17" t="s">
        <v>45</v>
      </c>
      <c r="D31" s="17" t="s">
        <v>139</v>
      </c>
      <c r="E31" s="17" t="s">
        <v>47</v>
      </c>
      <c r="F31" s="17" t="s">
        <v>140</v>
      </c>
      <c r="G31" s="17" t="s">
        <v>128</v>
      </c>
      <c r="H31" s="17" t="s">
        <v>16</v>
      </c>
      <c r="I31" s="17" t="s">
        <v>15</v>
      </c>
      <c r="J31" s="17" t="s">
        <v>50</v>
      </c>
      <c r="K31" s="17" t="s">
        <v>51</v>
      </c>
      <c r="L31" s="17" t="s">
        <v>52</v>
      </c>
    </row>
    <row r="32" customFormat="false" ht="68.65" hidden="false" customHeight="false" outlineLevel="0" collapsed="false">
      <c r="A32" s="16" t="s">
        <v>141</v>
      </c>
      <c r="B32" s="16" t="s">
        <v>19</v>
      </c>
      <c r="C32" s="16" t="s">
        <v>45</v>
      </c>
      <c r="D32" s="16" t="s">
        <v>142</v>
      </c>
      <c r="E32" s="16" t="s">
        <v>47</v>
      </c>
      <c r="F32" s="16" t="s">
        <v>143</v>
      </c>
      <c r="G32" s="16" t="s">
        <v>128</v>
      </c>
      <c r="H32" s="16" t="s">
        <v>16</v>
      </c>
      <c r="I32" s="16" t="s">
        <v>15</v>
      </c>
      <c r="J32" s="16" t="s">
        <v>50</v>
      </c>
      <c r="K32" s="16" t="s">
        <v>51</v>
      </c>
      <c r="L32" s="16" t="s">
        <v>52</v>
      </c>
    </row>
    <row r="33" customFormat="false" ht="68.65" hidden="false" customHeight="false" outlineLevel="0" collapsed="false">
      <c r="A33" s="17" t="s">
        <v>144</v>
      </c>
      <c r="B33" s="17" t="s">
        <v>19</v>
      </c>
      <c r="C33" s="17" t="s">
        <v>45</v>
      </c>
      <c r="D33" s="17" t="s">
        <v>145</v>
      </c>
      <c r="E33" s="17" t="s">
        <v>47</v>
      </c>
      <c r="F33" s="17" t="s">
        <v>146</v>
      </c>
      <c r="G33" s="17" t="s">
        <v>128</v>
      </c>
      <c r="H33" s="17" t="s">
        <v>16</v>
      </c>
      <c r="I33" s="17" t="s">
        <v>15</v>
      </c>
      <c r="J33" s="17" t="s">
        <v>50</v>
      </c>
      <c r="K33" s="17" t="s">
        <v>51</v>
      </c>
      <c r="L33" s="17" t="s">
        <v>52</v>
      </c>
    </row>
    <row r="34" customFormat="false" ht="68.65" hidden="false" customHeight="false" outlineLevel="0" collapsed="false">
      <c r="A34" s="16" t="s">
        <v>147</v>
      </c>
      <c r="B34" s="16" t="s">
        <v>19</v>
      </c>
      <c r="C34" s="16" t="s">
        <v>45</v>
      </c>
      <c r="D34" s="16" t="s">
        <v>148</v>
      </c>
      <c r="E34" s="16" t="s">
        <v>47</v>
      </c>
      <c r="F34" s="16" t="s">
        <v>149</v>
      </c>
      <c r="G34" s="16" t="s">
        <v>128</v>
      </c>
      <c r="H34" s="16" t="s">
        <v>16</v>
      </c>
      <c r="I34" s="16" t="s">
        <v>15</v>
      </c>
      <c r="J34" s="16" t="s">
        <v>50</v>
      </c>
      <c r="K34" s="16" t="s">
        <v>51</v>
      </c>
      <c r="L34" s="16" t="s">
        <v>52</v>
      </c>
    </row>
    <row r="35" customFormat="false" ht="68.65" hidden="false" customHeight="false" outlineLevel="0" collapsed="false">
      <c r="A35" s="17" t="s">
        <v>150</v>
      </c>
      <c r="B35" s="17" t="s">
        <v>19</v>
      </c>
      <c r="C35" s="17" t="s">
        <v>45</v>
      </c>
      <c r="D35" s="17" t="s">
        <v>151</v>
      </c>
      <c r="E35" s="17" t="s">
        <v>47</v>
      </c>
      <c r="F35" s="17" t="s">
        <v>152</v>
      </c>
      <c r="G35" s="17" t="s">
        <v>128</v>
      </c>
      <c r="H35" s="17" t="s">
        <v>16</v>
      </c>
      <c r="I35" s="17" t="s">
        <v>15</v>
      </c>
      <c r="J35" s="17" t="s">
        <v>50</v>
      </c>
      <c r="K35" s="17" t="s">
        <v>51</v>
      </c>
      <c r="L35" s="17" t="s">
        <v>52</v>
      </c>
    </row>
    <row r="36" customFormat="false" ht="68.65" hidden="false" customHeight="false" outlineLevel="0" collapsed="false">
      <c r="A36" s="16" t="s">
        <v>153</v>
      </c>
      <c r="B36" s="16" t="s">
        <v>19</v>
      </c>
      <c r="C36" s="16" t="s">
        <v>45</v>
      </c>
      <c r="D36" s="16" t="s">
        <v>154</v>
      </c>
      <c r="E36" s="16" t="s">
        <v>47</v>
      </c>
      <c r="F36" s="16" t="s">
        <v>155</v>
      </c>
      <c r="G36" s="16" t="s">
        <v>128</v>
      </c>
      <c r="H36" s="16" t="s">
        <v>16</v>
      </c>
      <c r="I36" s="16" t="s">
        <v>15</v>
      </c>
      <c r="J36" s="16" t="s">
        <v>50</v>
      </c>
      <c r="K36" s="16" t="s">
        <v>51</v>
      </c>
      <c r="L36" s="16" t="s">
        <v>52</v>
      </c>
    </row>
    <row r="37" customFormat="false" ht="68.65" hidden="false" customHeight="false" outlineLevel="0" collapsed="false">
      <c r="A37" s="17" t="s">
        <v>156</v>
      </c>
      <c r="B37" s="17" t="s">
        <v>19</v>
      </c>
      <c r="C37" s="17" t="s">
        <v>45</v>
      </c>
      <c r="D37" s="17" t="s">
        <v>157</v>
      </c>
      <c r="E37" s="17" t="s">
        <v>47</v>
      </c>
      <c r="F37" s="17" t="s">
        <v>158</v>
      </c>
      <c r="G37" s="17" t="s">
        <v>128</v>
      </c>
      <c r="H37" s="17" t="s">
        <v>16</v>
      </c>
      <c r="I37" s="17" t="s">
        <v>15</v>
      </c>
      <c r="J37" s="17" t="s">
        <v>50</v>
      </c>
      <c r="K37" s="17" t="s">
        <v>51</v>
      </c>
      <c r="L37" s="17" t="s">
        <v>52</v>
      </c>
    </row>
    <row r="38" customFormat="false" ht="68.65" hidden="false" customHeight="false" outlineLevel="0" collapsed="false">
      <c r="A38" s="16" t="s">
        <v>159</v>
      </c>
      <c r="B38" s="16" t="s">
        <v>19</v>
      </c>
      <c r="C38" s="16" t="s">
        <v>45</v>
      </c>
      <c r="D38" s="16" t="s">
        <v>160</v>
      </c>
      <c r="E38" s="16" t="s">
        <v>47</v>
      </c>
      <c r="F38" s="16" t="s">
        <v>161</v>
      </c>
      <c r="G38" s="16" t="s">
        <v>128</v>
      </c>
      <c r="H38" s="16" t="s">
        <v>16</v>
      </c>
      <c r="I38" s="16" t="s">
        <v>15</v>
      </c>
      <c r="J38" s="16" t="s">
        <v>50</v>
      </c>
      <c r="K38" s="16" t="s">
        <v>51</v>
      </c>
      <c r="L38" s="16" t="s">
        <v>52</v>
      </c>
    </row>
    <row r="39" customFormat="false" ht="68.65" hidden="false" customHeight="false" outlineLevel="0" collapsed="false">
      <c r="A39" s="17" t="s">
        <v>162</v>
      </c>
      <c r="B39" s="17" t="s">
        <v>19</v>
      </c>
      <c r="C39" s="17" t="s">
        <v>45</v>
      </c>
      <c r="D39" s="17" t="s">
        <v>163</v>
      </c>
      <c r="E39" s="17" t="s">
        <v>47</v>
      </c>
      <c r="F39" s="17" t="s">
        <v>164</v>
      </c>
      <c r="G39" s="17" t="s">
        <v>49</v>
      </c>
      <c r="H39" s="17" t="s">
        <v>16</v>
      </c>
      <c r="I39" s="17" t="s">
        <v>14</v>
      </c>
      <c r="J39" s="17" t="s">
        <v>50</v>
      </c>
      <c r="K39" s="17" t="s">
        <v>51</v>
      </c>
      <c r="L39" s="17" t="s">
        <v>52</v>
      </c>
    </row>
    <row r="40" customFormat="false" ht="68.65" hidden="false" customHeight="false" outlineLevel="0" collapsed="false">
      <c r="A40" s="16" t="s">
        <v>165</v>
      </c>
      <c r="B40" s="16" t="s">
        <v>19</v>
      </c>
      <c r="C40" s="16" t="s">
        <v>45</v>
      </c>
      <c r="D40" s="16" t="s">
        <v>166</v>
      </c>
      <c r="E40" s="16" t="s">
        <v>47</v>
      </c>
      <c r="F40" s="16" t="s">
        <v>167</v>
      </c>
      <c r="G40" s="16" t="s">
        <v>49</v>
      </c>
      <c r="H40" s="16" t="s">
        <v>16</v>
      </c>
      <c r="I40" s="16" t="s">
        <v>14</v>
      </c>
      <c r="J40" s="16" t="s">
        <v>50</v>
      </c>
      <c r="K40" s="16" t="s">
        <v>51</v>
      </c>
      <c r="L40" s="16" t="s">
        <v>52</v>
      </c>
    </row>
    <row r="41" customFormat="false" ht="68.65" hidden="false" customHeight="false" outlineLevel="0" collapsed="false">
      <c r="A41" s="17" t="s">
        <v>168</v>
      </c>
      <c r="B41" s="17" t="s">
        <v>19</v>
      </c>
      <c r="C41" s="17" t="s">
        <v>45</v>
      </c>
      <c r="D41" s="17" t="s">
        <v>169</v>
      </c>
      <c r="E41" s="17" t="s">
        <v>47</v>
      </c>
      <c r="F41" s="17" t="s">
        <v>170</v>
      </c>
      <c r="G41" s="17" t="s">
        <v>49</v>
      </c>
      <c r="H41" s="17" t="s">
        <v>16</v>
      </c>
      <c r="I41" s="17" t="s">
        <v>14</v>
      </c>
      <c r="J41" s="17" t="s">
        <v>50</v>
      </c>
      <c r="K41" s="17" t="s">
        <v>51</v>
      </c>
      <c r="L41" s="17" t="s">
        <v>52</v>
      </c>
    </row>
    <row r="42" customFormat="false" ht="68.65" hidden="false" customHeight="false" outlineLevel="0" collapsed="false">
      <c r="A42" s="16" t="s">
        <v>171</v>
      </c>
      <c r="B42" s="16" t="s">
        <v>19</v>
      </c>
      <c r="C42" s="16" t="s">
        <v>45</v>
      </c>
      <c r="D42" s="16" t="s">
        <v>172</v>
      </c>
      <c r="E42" s="16" t="s">
        <v>47</v>
      </c>
      <c r="F42" s="16" t="s">
        <v>173</v>
      </c>
      <c r="G42" s="16" t="s">
        <v>49</v>
      </c>
      <c r="H42" s="16" t="s">
        <v>16</v>
      </c>
      <c r="I42" s="16" t="s">
        <v>14</v>
      </c>
      <c r="J42" s="16" t="s">
        <v>50</v>
      </c>
      <c r="K42" s="16" t="s">
        <v>51</v>
      </c>
      <c r="L42" s="16" t="s">
        <v>52</v>
      </c>
    </row>
    <row r="43" customFormat="false" ht="57.45" hidden="false" customHeight="false" outlineLevel="0" collapsed="false">
      <c r="A43" s="17" t="s">
        <v>174</v>
      </c>
      <c r="B43" s="17" t="s">
        <v>19</v>
      </c>
      <c r="C43" s="17" t="s">
        <v>45</v>
      </c>
      <c r="D43" s="17" t="s">
        <v>175</v>
      </c>
      <c r="E43" s="17" t="s">
        <v>47</v>
      </c>
      <c r="F43" s="17" t="s">
        <v>176</v>
      </c>
      <c r="G43" s="17" t="s">
        <v>49</v>
      </c>
      <c r="H43" s="17" t="s">
        <v>16</v>
      </c>
      <c r="I43" s="17" t="s">
        <v>14</v>
      </c>
      <c r="J43" s="17" t="s">
        <v>50</v>
      </c>
      <c r="K43" s="17" t="s">
        <v>51</v>
      </c>
      <c r="L43" s="17" t="s">
        <v>52</v>
      </c>
    </row>
    <row r="44" customFormat="false" ht="68.65" hidden="false" customHeight="false" outlineLevel="0" collapsed="false">
      <c r="A44" s="16" t="s">
        <v>177</v>
      </c>
      <c r="B44" s="16" t="s">
        <v>19</v>
      </c>
      <c r="C44" s="16" t="s">
        <v>45</v>
      </c>
      <c r="D44" s="16" t="s">
        <v>178</v>
      </c>
      <c r="E44" s="16" t="s">
        <v>47</v>
      </c>
      <c r="F44" s="16" t="s">
        <v>179</v>
      </c>
      <c r="G44" s="16" t="s">
        <v>49</v>
      </c>
      <c r="H44" s="16" t="s">
        <v>16</v>
      </c>
      <c r="I44" s="16" t="s">
        <v>14</v>
      </c>
      <c r="J44" s="16" t="s">
        <v>50</v>
      </c>
      <c r="K44" s="16" t="s">
        <v>51</v>
      </c>
      <c r="L44" s="16" t="s">
        <v>52</v>
      </c>
    </row>
    <row r="45" customFormat="false" ht="68.65" hidden="false" customHeight="false" outlineLevel="0" collapsed="false">
      <c r="A45" s="17" t="s">
        <v>180</v>
      </c>
      <c r="B45" s="17" t="s">
        <v>19</v>
      </c>
      <c r="C45" s="17" t="s">
        <v>45</v>
      </c>
      <c r="D45" s="17" t="s">
        <v>181</v>
      </c>
      <c r="E45" s="17" t="s">
        <v>47</v>
      </c>
      <c r="F45" s="17" t="s">
        <v>182</v>
      </c>
      <c r="G45" s="17" t="s">
        <v>49</v>
      </c>
      <c r="H45" s="17" t="s">
        <v>16</v>
      </c>
      <c r="I45" s="17" t="s">
        <v>14</v>
      </c>
      <c r="J45" s="17" t="s">
        <v>50</v>
      </c>
      <c r="K45" s="17" t="s">
        <v>51</v>
      </c>
      <c r="L45" s="17" t="s">
        <v>52</v>
      </c>
    </row>
    <row r="46" customFormat="false" ht="57.45" hidden="false" customHeight="false" outlineLevel="0" collapsed="false">
      <c r="A46" s="16" t="s">
        <v>183</v>
      </c>
      <c r="B46" s="16" t="s">
        <v>19</v>
      </c>
      <c r="C46" s="16" t="s">
        <v>45</v>
      </c>
      <c r="D46" s="16" t="s">
        <v>184</v>
      </c>
      <c r="E46" s="16" t="s">
        <v>47</v>
      </c>
      <c r="F46" s="16" t="s">
        <v>185</v>
      </c>
      <c r="G46" s="16" t="s">
        <v>49</v>
      </c>
      <c r="H46" s="16" t="s">
        <v>16</v>
      </c>
      <c r="I46" s="16" t="s">
        <v>14</v>
      </c>
      <c r="J46" s="16" t="s">
        <v>50</v>
      </c>
      <c r="K46" s="16" t="s">
        <v>51</v>
      </c>
      <c r="L46" s="16" t="s">
        <v>52</v>
      </c>
    </row>
    <row r="47" customFormat="false" ht="68.65" hidden="false" customHeight="false" outlineLevel="0" collapsed="false">
      <c r="A47" s="17" t="s">
        <v>186</v>
      </c>
      <c r="B47" s="17" t="s">
        <v>19</v>
      </c>
      <c r="C47" s="17" t="s">
        <v>45</v>
      </c>
      <c r="D47" s="17" t="s">
        <v>187</v>
      </c>
      <c r="E47" s="17" t="s">
        <v>47</v>
      </c>
      <c r="F47" s="17" t="s">
        <v>188</v>
      </c>
      <c r="G47" s="17" t="s">
        <v>49</v>
      </c>
      <c r="H47" s="17" t="s">
        <v>16</v>
      </c>
      <c r="I47" s="17" t="s">
        <v>14</v>
      </c>
      <c r="J47" s="17" t="s">
        <v>50</v>
      </c>
      <c r="K47" s="17" t="s">
        <v>51</v>
      </c>
      <c r="L47" s="17" t="s">
        <v>52</v>
      </c>
    </row>
    <row r="48" customFormat="false" ht="68.65" hidden="false" customHeight="false" outlineLevel="0" collapsed="false">
      <c r="A48" s="16" t="s">
        <v>189</v>
      </c>
      <c r="B48" s="16" t="s">
        <v>19</v>
      </c>
      <c r="C48" s="16" t="s">
        <v>45</v>
      </c>
      <c r="D48" s="16" t="s">
        <v>190</v>
      </c>
      <c r="E48" s="16" t="s">
        <v>47</v>
      </c>
      <c r="F48" s="16" t="s">
        <v>191</v>
      </c>
      <c r="G48" s="16" t="s">
        <v>49</v>
      </c>
      <c r="H48" s="16" t="s">
        <v>16</v>
      </c>
      <c r="I48" s="16" t="s">
        <v>14</v>
      </c>
      <c r="J48" s="16" t="s">
        <v>50</v>
      </c>
      <c r="K48" s="16" t="s">
        <v>51</v>
      </c>
      <c r="L48" s="16" t="s">
        <v>52</v>
      </c>
    </row>
    <row r="49" customFormat="false" ht="68.65" hidden="false" customHeight="false" outlineLevel="0" collapsed="false">
      <c r="A49" s="17" t="s">
        <v>192</v>
      </c>
      <c r="B49" s="17" t="s">
        <v>19</v>
      </c>
      <c r="C49" s="17" t="s">
        <v>45</v>
      </c>
      <c r="D49" s="17" t="s">
        <v>193</v>
      </c>
      <c r="E49" s="17" t="s">
        <v>47</v>
      </c>
      <c r="F49" s="17" t="s">
        <v>194</v>
      </c>
      <c r="G49" s="17" t="s">
        <v>49</v>
      </c>
      <c r="H49" s="17" t="s">
        <v>16</v>
      </c>
      <c r="I49" s="17" t="s">
        <v>14</v>
      </c>
      <c r="J49" s="17" t="s">
        <v>50</v>
      </c>
      <c r="K49" s="17" t="s">
        <v>51</v>
      </c>
      <c r="L49" s="17" t="s">
        <v>52</v>
      </c>
    </row>
    <row r="50" customFormat="false" ht="68.65" hidden="false" customHeight="false" outlineLevel="0" collapsed="false">
      <c r="A50" s="16" t="s">
        <v>195</v>
      </c>
      <c r="B50" s="16" t="s">
        <v>19</v>
      </c>
      <c r="C50" s="16" t="s">
        <v>45</v>
      </c>
      <c r="D50" s="16" t="s">
        <v>196</v>
      </c>
      <c r="E50" s="16" t="s">
        <v>47</v>
      </c>
      <c r="F50" s="16" t="s">
        <v>197</v>
      </c>
      <c r="G50" s="16" t="s">
        <v>49</v>
      </c>
      <c r="H50" s="16" t="s">
        <v>16</v>
      </c>
      <c r="I50" s="16" t="s">
        <v>14</v>
      </c>
      <c r="J50" s="16" t="s">
        <v>50</v>
      </c>
      <c r="K50" s="16" t="s">
        <v>51</v>
      </c>
      <c r="L50" s="16" t="s">
        <v>52</v>
      </c>
    </row>
    <row r="51" customFormat="false" ht="68.65" hidden="false" customHeight="false" outlineLevel="0" collapsed="false">
      <c r="A51" s="17" t="s">
        <v>198</v>
      </c>
      <c r="B51" s="17" t="s">
        <v>19</v>
      </c>
      <c r="C51" s="17" t="s">
        <v>45</v>
      </c>
      <c r="D51" s="17" t="s">
        <v>199</v>
      </c>
      <c r="E51" s="17" t="s">
        <v>47</v>
      </c>
      <c r="F51" s="17" t="s">
        <v>200</v>
      </c>
      <c r="G51" s="17" t="s">
        <v>49</v>
      </c>
      <c r="H51" s="17" t="s">
        <v>16</v>
      </c>
      <c r="I51" s="17" t="s">
        <v>14</v>
      </c>
      <c r="J51" s="17" t="s">
        <v>50</v>
      </c>
      <c r="K51" s="17" t="s">
        <v>51</v>
      </c>
      <c r="L51" s="17" t="s">
        <v>52</v>
      </c>
    </row>
    <row r="52" customFormat="false" ht="68.65" hidden="false" customHeight="false" outlineLevel="0" collapsed="false">
      <c r="A52" s="16" t="s">
        <v>201</v>
      </c>
      <c r="B52" s="16" t="s">
        <v>19</v>
      </c>
      <c r="C52" s="16" t="s">
        <v>45</v>
      </c>
      <c r="D52" s="16" t="s">
        <v>202</v>
      </c>
      <c r="E52" s="16" t="s">
        <v>47</v>
      </c>
      <c r="F52" s="16" t="s">
        <v>203</v>
      </c>
      <c r="G52" s="16" t="s">
        <v>49</v>
      </c>
      <c r="H52" s="16" t="s">
        <v>16</v>
      </c>
      <c r="I52" s="16" t="s">
        <v>14</v>
      </c>
      <c r="J52" s="16" t="s">
        <v>50</v>
      </c>
      <c r="K52" s="16" t="s">
        <v>51</v>
      </c>
      <c r="L52" s="16" t="s">
        <v>52</v>
      </c>
    </row>
    <row r="53" customFormat="false" ht="68.65" hidden="false" customHeight="false" outlineLevel="0" collapsed="false">
      <c r="A53" s="17" t="s">
        <v>204</v>
      </c>
      <c r="B53" s="17" t="s">
        <v>19</v>
      </c>
      <c r="C53" s="17" t="s">
        <v>45</v>
      </c>
      <c r="D53" s="17" t="s">
        <v>205</v>
      </c>
      <c r="E53" s="17" t="s">
        <v>47</v>
      </c>
      <c r="F53" s="17" t="s">
        <v>206</v>
      </c>
      <c r="G53" s="17" t="s">
        <v>49</v>
      </c>
      <c r="H53" s="17" t="s">
        <v>16</v>
      </c>
      <c r="I53" s="17" t="s">
        <v>14</v>
      </c>
      <c r="J53" s="17" t="s">
        <v>50</v>
      </c>
      <c r="K53" s="17" t="s">
        <v>51</v>
      </c>
      <c r="L53" s="17" t="s">
        <v>52</v>
      </c>
    </row>
    <row r="54" customFormat="false" ht="68.65" hidden="false" customHeight="false" outlineLevel="0" collapsed="false">
      <c r="A54" s="16" t="s">
        <v>207</v>
      </c>
      <c r="B54" s="16" t="s">
        <v>19</v>
      </c>
      <c r="C54" s="16" t="s">
        <v>45</v>
      </c>
      <c r="D54" s="16" t="s">
        <v>208</v>
      </c>
      <c r="E54" s="16" t="s">
        <v>47</v>
      </c>
      <c r="F54" s="16" t="s">
        <v>209</v>
      </c>
      <c r="G54" s="16" t="s">
        <v>128</v>
      </c>
      <c r="H54" s="16" t="s">
        <v>16</v>
      </c>
      <c r="I54" s="16" t="s">
        <v>15</v>
      </c>
      <c r="J54" s="16" t="s">
        <v>50</v>
      </c>
      <c r="K54" s="16" t="s">
        <v>51</v>
      </c>
      <c r="L54" s="16" t="s">
        <v>52</v>
      </c>
    </row>
    <row r="55" customFormat="false" ht="68.65" hidden="false" customHeight="false" outlineLevel="0" collapsed="false">
      <c r="A55" s="17" t="s">
        <v>210</v>
      </c>
      <c r="B55" s="17" t="s">
        <v>19</v>
      </c>
      <c r="C55" s="17" t="s">
        <v>45</v>
      </c>
      <c r="D55" s="17" t="s">
        <v>211</v>
      </c>
      <c r="E55" s="17" t="s">
        <v>47</v>
      </c>
      <c r="F55" s="17" t="s">
        <v>212</v>
      </c>
      <c r="G55" s="17" t="s">
        <v>128</v>
      </c>
      <c r="H55" s="17" t="s">
        <v>16</v>
      </c>
      <c r="I55" s="17" t="s">
        <v>15</v>
      </c>
      <c r="J55" s="17" t="s">
        <v>50</v>
      </c>
      <c r="K55" s="17" t="s">
        <v>51</v>
      </c>
      <c r="L55" s="17" t="s">
        <v>52</v>
      </c>
    </row>
    <row r="56" customFormat="false" ht="68.65" hidden="false" customHeight="false" outlineLevel="0" collapsed="false">
      <c r="A56" s="16" t="s">
        <v>213</v>
      </c>
      <c r="B56" s="16" t="s">
        <v>19</v>
      </c>
      <c r="C56" s="16" t="s">
        <v>45</v>
      </c>
      <c r="D56" s="16" t="s">
        <v>214</v>
      </c>
      <c r="E56" s="16" t="s">
        <v>47</v>
      </c>
      <c r="F56" s="16" t="s">
        <v>215</v>
      </c>
      <c r="G56" s="16" t="s">
        <v>128</v>
      </c>
      <c r="H56" s="16" t="s">
        <v>16</v>
      </c>
      <c r="I56" s="16" t="s">
        <v>15</v>
      </c>
      <c r="J56" s="16" t="s">
        <v>50</v>
      </c>
      <c r="K56" s="16" t="s">
        <v>51</v>
      </c>
      <c r="L56" s="16" t="s">
        <v>52</v>
      </c>
    </row>
    <row r="57" customFormat="false" ht="68.65" hidden="false" customHeight="false" outlineLevel="0" collapsed="false">
      <c r="A57" s="17" t="s">
        <v>216</v>
      </c>
      <c r="B57" s="17" t="s">
        <v>19</v>
      </c>
      <c r="C57" s="17" t="s">
        <v>45</v>
      </c>
      <c r="D57" s="17" t="s">
        <v>217</v>
      </c>
      <c r="E57" s="17" t="s">
        <v>47</v>
      </c>
      <c r="F57" s="17" t="s">
        <v>218</v>
      </c>
      <c r="G57" s="17" t="s">
        <v>128</v>
      </c>
      <c r="H57" s="17" t="s">
        <v>16</v>
      </c>
      <c r="I57" s="17" t="s">
        <v>15</v>
      </c>
      <c r="J57" s="17" t="s">
        <v>50</v>
      </c>
      <c r="K57" s="17" t="s">
        <v>51</v>
      </c>
      <c r="L57" s="17" t="s">
        <v>52</v>
      </c>
    </row>
    <row r="58" customFormat="false" ht="68.65" hidden="false" customHeight="false" outlineLevel="0" collapsed="false">
      <c r="A58" s="16" t="s">
        <v>219</v>
      </c>
      <c r="B58" s="16" t="s">
        <v>19</v>
      </c>
      <c r="C58" s="16" t="s">
        <v>45</v>
      </c>
      <c r="D58" s="16" t="s">
        <v>220</v>
      </c>
      <c r="E58" s="16" t="s">
        <v>47</v>
      </c>
      <c r="F58" s="16" t="s">
        <v>221</v>
      </c>
      <c r="G58" s="16" t="s">
        <v>128</v>
      </c>
      <c r="H58" s="16" t="s">
        <v>16</v>
      </c>
      <c r="I58" s="16" t="s">
        <v>15</v>
      </c>
      <c r="J58" s="16" t="s">
        <v>50</v>
      </c>
      <c r="K58" s="16" t="s">
        <v>51</v>
      </c>
      <c r="L58" s="16" t="s">
        <v>52</v>
      </c>
    </row>
    <row r="59" customFormat="false" ht="68.65" hidden="false" customHeight="false" outlineLevel="0" collapsed="false">
      <c r="A59" s="17" t="s">
        <v>222</v>
      </c>
      <c r="B59" s="17" t="s">
        <v>19</v>
      </c>
      <c r="C59" s="17" t="s">
        <v>45</v>
      </c>
      <c r="D59" s="17" t="s">
        <v>223</v>
      </c>
      <c r="E59" s="17" t="s">
        <v>47</v>
      </c>
      <c r="F59" s="17" t="s">
        <v>224</v>
      </c>
      <c r="G59" s="17" t="s">
        <v>128</v>
      </c>
      <c r="H59" s="17" t="s">
        <v>16</v>
      </c>
      <c r="I59" s="17" t="s">
        <v>15</v>
      </c>
      <c r="J59" s="17" t="s">
        <v>50</v>
      </c>
      <c r="K59" s="17" t="s">
        <v>51</v>
      </c>
      <c r="L59" s="17" t="s">
        <v>52</v>
      </c>
    </row>
    <row r="60" customFormat="false" ht="68.65" hidden="false" customHeight="false" outlineLevel="0" collapsed="false">
      <c r="A60" s="16" t="s">
        <v>225</v>
      </c>
      <c r="B60" s="16" t="s">
        <v>19</v>
      </c>
      <c r="C60" s="16" t="s">
        <v>226</v>
      </c>
      <c r="D60" s="16" t="s">
        <v>227</v>
      </c>
      <c r="E60" s="16" t="s">
        <v>47</v>
      </c>
      <c r="F60" s="16" t="s">
        <v>228</v>
      </c>
      <c r="G60" s="16" t="s">
        <v>49</v>
      </c>
      <c r="H60" s="16" t="s">
        <v>16</v>
      </c>
      <c r="I60" s="16" t="s">
        <v>14</v>
      </c>
      <c r="J60" s="16" t="s">
        <v>50</v>
      </c>
      <c r="K60" s="16" t="s">
        <v>51</v>
      </c>
      <c r="L60" s="16" t="s">
        <v>52</v>
      </c>
    </row>
    <row r="61" customFormat="false" ht="68.65" hidden="false" customHeight="false" outlineLevel="0" collapsed="false">
      <c r="A61" s="17" t="s">
        <v>229</v>
      </c>
      <c r="B61" s="17" t="s">
        <v>19</v>
      </c>
      <c r="C61" s="17" t="s">
        <v>226</v>
      </c>
      <c r="D61" s="17" t="s">
        <v>230</v>
      </c>
      <c r="E61" s="17" t="s">
        <v>47</v>
      </c>
      <c r="F61" s="17" t="s">
        <v>231</v>
      </c>
      <c r="G61" s="17" t="s">
        <v>49</v>
      </c>
      <c r="H61" s="17" t="s">
        <v>16</v>
      </c>
      <c r="I61" s="17" t="s">
        <v>14</v>
      </c>
      <c r="J61" s="17" t="s">
        <v>50</v>
      </c>
      <c r="K61" s="17" t="s">
        <v>51</v>
      </c>
      <c r="L61" s="17" t="s">
        <v>52</v>
      </c>
    </row>
    <row r="62" customFormat="false" ht="68.65" hidden="false" customHeight="false" outlineLevel="0" collapsed="false">
      <c r="A62" s="16" t="s">
        <v>232</v>
      </c>
      <c r="B62" s="16" t="s">
        <v>19</v>
      </c>
      <c r="C62" s="16" t="s">
        <v>226</v>
      </c>
      <c r="D62" s="16" t="s">
        <v>233</v>
      </c>
      <c r="E62" s="16" t="s">
        <v>47</v>
      </c>
      <c r="F62" s="16" t="s">
        <v>234</v>
      </c>
      <c r="G62" s="16" t="s">
        <v>49</v>
      </c>
      <c r="H62" s="16" t="s">
        <v>16</v>
      </c>
      <c r="I62" s="16" t="s">
        <v>14</v>
      </c>
      <c r="J62" s="16" t="s">
        <v>50</v>
      </c>
      <c r="K62" s="16" t="s">
        <v>51</v>
      </c>
      <c r="L62" s="16" t="s">
        <v>52</v>
      </c>
    </row>
    <row r="63" customFormat="false" ht="68.65" hidden="false" customHeight="false" outlineLevel="0" collapsed="false">
      <c r="A63" s="17" t="s">
        <v>235</v>
      </c>
      <c r="B63" s="17" t="s">
        <v>19</v>
      </c>
      <c r="C63" s="17" t="s">
        <v>226</v>
      </c>
      <c r="D63" s="17" t="s">
        <v>236</v>
      </c>
      <c r="E63" s="17" t="s">
        <v>47</v>
      </c>
      <c r="F63" s="17" t="s">
        <v>237</v>
      </c>
      <c r="G63" s="17" t="s">
        <v>49</v>
      </c>
      <c r="H63" s="17" t="s">
        <v>16</v>
      </c>
      <c r="I63" s="17" t="s">
        <v>14</v>
      </c>
      <c r="J63" s="17" t="s">
        <v>50</v>
      </c>
      <c r="K63" s="17" t="s">
        <v>51</v>
      </c>
      <c r="L63" s="17" t="s">
        <v>52</v>
      </c>
    </row>
    <row r="64" customFormat="false" ht="57.45" hidden="false" customHeight="false" outlineLevel="0" collapsed="false">
      <c r="A64" s="16" t="s">
        <v>238</v>
      </c>
      <c r="B64" s="16" t="s">
        <v>19</v>
      </c>
      <c r="C64" s="16" t="s">
        <v>226</v>
      </c>
      <c r="D64" s="16" t="s">
        <v>239</v>
      </c>
      <c r="E64" s="16" t="s">
        <v>47</v>
      </c>
      <c r="F64" s="16" t="s">
        <v>240</v>
      </c>
      <c r="G64" s="16" t="s">
        <v>49</v>
      </c>
      <c r="H64" s="16" t="s">
        <v>16</v>
      </c>
      <c r="I64" s="16" t="s">
        <v>14</v>
      </c>
      <c r="J64" s="16" t="s">
        <v>50</v>
      </c>
      <c r="K64" s="16" t="s">
        <v>51</v>
      </c>
      <c r="L64" s="16" t="s">
        <v>52</v>
      </c>
    </row>
    <row r="65" customFormat="false" ht="68.65" hidden="false" customHeight="false" outlineLevel="0" collapsed="false">
      <c r="A65" s="17" t="s">
        <v>241</v>
      </c>
      <c r="B65" s="17" t="s">
        <v>19</v>
      </c>
      <c r="C65" s="17" t="s">
        <v>226</v>
      </c>
      <c r="D65" s="17" t="s">
        <v>242</v>
      </c>
      <c r="E65" s="17" t="s">
        <v>47</v>
      </c>
      <c r="F65" s="17" t="s">
        <v>243</v>
      </c>
      <c r="G65" s="17" t="s">
        <v>49</v>
      </c>
      <c r="H65" s="17" t="s">
        <v>16</v>
      </c>
      <c r="I65" s="17" t="s">
        <v>14</v>
      </c>
      <c r="J65" s="17" t="s">
        <v>50</v>
      </c>
      <c r="K65" s="17" t="s">
        <v>51</v>
      </c>
      <c r="L65" s="17" t="s">
        <v>52</v>
      </c>
    </row>
    <row r="66" customFormat="false" ht="57.45" hidden="false" customHeight="false" outlineLevel="0" collapsed="false">
      <c r="A66" s="16" t="s">
        <v>244</v>
      </c>
      <c r="B66" s="16" t="s">
        <v>19</v>
      </c>
      <c r="C66" s="16" t="s">
        <v>226</v>
      </c>
      <c r="D66" s="16" t="s">
        <v>245</v>
      </c>
      <c r="E66" s="16" t="s">
        <v>47</v>
      </c>
      <c r="F66" s="16" t="s">
        <v>246</v>
      </c>
      <c r="G66" s="16" t="s">
        <v>49</v>
      </c>
      <c r="H66" s="16" t="s">
        <v>16</v>
      </c>
      <c r="I66" s="16" t="s">
        <v>14</v>
      </c>
      <c r="J66" s="16" t="s">
        <v>50</v>
      </c>
      <c r="K66" s="16" t="s">
        <v>51</v>
      </c>
      <c r="L66" s="16" t="s">
        <v>52</v>
      </c>
    </row>
    <row r="67" customFormat="false" ht="68.65" hidden="false" customHeight="false" outlineLevel="0" collapsed="false">
      <c r="A67" s="17" t="s">
        <v>247</v>
      </c>
      <c r="B67" s="17" t="s">
        <v>19</v>
      </c>
      <c r="C67" s="17" t="s">
        <v>226</v>
      </c>
      <c r="D67" s="17" t="s">
        <v>248</v>
      </c>
      <c r="E67" s="17" t="s">
        <v>47</v>
      </c>
      <c r="F67" s="17" t="s">
        <v>249</v>
      </c>
      <c r="G67" s="17" t="s">
        <v>49</v>
      </c>
      <c r="H67" s="17" t="s">
        <v>16</v>
      </c>
      <c r="I67" s="17" t="s">
        <v>14</v>
      </c>
      <c r="J67" s="17" t="s">
        <v>50</v>
      </c>
      <c r="K67" s="17" t="s">
        <v>51</v>
      </c>
      <c r="L67" s="17" t="s">
        <v>52</v>
      </c>
    </row>
    <row r="68" customFormat="false" ht="68.65" hidden="false" customHeight="false" outlineLevel="0" collapsed="false">
      <c r="A68" s="16" t="s">
        <v>250</v>
      </c>
      <c r="B68" s="16" t="s">
        <v>19</v>
      </c>
      <c r="C68" s="16" t="s">
        <v>226</v>
      </c>
      <c r="D68" s="16" t="s">
        <v>251</v>
      </c>
      <c r="E68" s="16" t="s">
        <v>47</v>
      </c>
      <c r="F68" s="16" t="s">
        <v>252</v>
      </c>
      <c r="G68" s="16" t="s">
        <v>49</v>
      </c>
      <c r="H68" s="16" t="s">
        <v>16</v>
      </c>
      <c r="I68" s="16" t="s">
        <v>14</v>
      </c>
      <c r="J68" s="16" t="s">
        <v>50</v>
      </c>
      <c r="K68" s="16" t="s">
        <v>51</v>
      </c>
      <c r="L68" s="16" t="s">
        <v>52</v>
      </c>
    </row>
    <row r="69" customFormat="false" ht="68.65" hidden="false" customHeight="false" outlineLevel="0" collapsed="false">
      <c r="A69" s="17" t="s">
        <v>253</v>
      </c>
      <c r="B69" s="17" t="s">
        <v>19</v>
      </c>
      <c r="C69" s="17" t="s">
        <v>226</v>
      </c>
      <c r="D69" s="17" t="s">
        <v>254</v>
      </c>
      <c r="E69" s="17" t="s">
        <v>47</v>
      </c>
      <c r="F69" s="17" t="s">
        <v>255</v>
      </c>
      <c r="G69" s="17" t="s">
        <v>49</v>
      </c>
      <c r="H69" s="17" t="s">
        <v>16</v>
      </c>
      <c r="I69" s="17" t="s">
        <v>14</v>
      </c>
      <c r="J69" s="17" t="s">
        <v>50</v>
      </c>
      <c r="K69" s="17" t="s">
        <v>51</v>
      </c>
      <c r="L69" s="17" t="s">
        <v>52</v>
      </c>
    </row>
    <row r="70" customFormat="false" ht="68.65" hidden="false" customHeight="false" outlineLevel="0" collapsed="false">
      <c r="A70" s="16" t="s">
        <v>256</v>
      </c>
      <c r="B70" s="16" t="s">
        <v>19</v>
      </c>
      <c r="C70" s="16" t="s">
        <v>226</v>
      </c>
      <c r="D70" s="16" t="s">
        <v>257</v>
      </c>
      <c r="E70" s="16" t="s">
        <v>47</v>
      </c>
      <c r="F70" s="16" t="s">
        <v>258</v>
      </c>
      <c r="G70" s="16" t="s">
        <v>49</v>
      </c>
      <c r="H70" s="16" t="s">
        <v>16</v>
      </c>
      <c r="I70" s="16" t="s">
        <v>14</v>
      </c>
      <c r="J70" s="16" t="s">
        <v>50</v>
      </c>
      <c r="K70" s="16" t="s">
        <v>51</v>
      </c>
      <c r="L70" s="16" t="s">
        <v>52</v>
      </c>
    </row>
    <row r="71" customFormat="false" ht="68.65" hidden="false" customHeight="false" outlineLevel="0" collapsed="false">
      <c r="A71" s="17" t="s">
        <v>259</v>
      </c>
      <c r="B71" s="17" t="s">
        <v>19</v>
      </c>
      <c r="C71" s="17" t="s">
        <v>226</v>
      </c>
      <c r="D71" s="17" t="s">
        <v>260</v>
      </c>
      <c r="E71" s="17" t="s">
        <v>47</v>
      </c>
      <c r="F71" s="17" t="s">
        <v>261</v>
      </c>
      <c r="G71" s="17" t="s">
        <v>49</v>
      </c>
      <c r="H71" s="17" t="s">
        <v>16</v>
      </c>
      <c r="I71" s="17" t="s">
        <v>14</v>
      </c>
      <c r="J71" s="17" t="s">
        <v>50</v>
      </c>
      <c r="K71" s="17" t="s">
        <v>51</v>
      </c>
      <c r="L71" s="17" t="s">
        <v>52</v>
      </c>
    </row>
    <row r="72" customFormat="false" ht="68.65" hidden="false" customHeight="false" outlineLevel="0" collapsed="false">
      <c r="A72" s="16" t="s">
        <v>262</v>
      </c>
      <c r="B72" s="16" t="s">
        <v>19</v>
      </c>
      <c r="C72" s="16" t="s">
        <v>226</v>
      </c>
      <c r="D72" s="16" t="s">
        <v>263</v>
      </c>
      <c r="E72" s="16" t="s">
        <v>47</v>
      </c>
      <c r="F72" s="16" t="s">
        <v>264</v>
      </c>
      <c r="G72" s="16" t="s">
        <v>49</v>
      </c>
      <c r="H72" s="16" t="s">
        <v>16</v>
      </c>
      <c r="I72" s="16" t="s">
        <v>14</v>
      </c>
      <c r="J72" s="16" t="s">
        <v>50</v>
      </c>
      <c r="K72" s="16" t="s">
        <v>51</v>
      </c>
      <c r="L72" s="16" t="s">
        <v>52</v>
      </c>
    </row>
    <row r="73" customFormat="false" ht="68.65" hidden="false" customHeight="false" outlineLevel="0" collapsed="false">
      <c r="A73" s="17" t="s">
        <v>265</v>
      </c>
      <c r="B73" s="17" t="s">
        <v>19</v>
      </c>
      <c r="C73" s="17" t="s">
        <v>226</v>
      </c>
      <c r="D73" s="17" t="s">
        <v>266</v>
      </c>
      <c r="E73" s="17" t="s">
        <v>47</v>
      </c>
      <c r="F73" s="17" t="s">
        <v>267</v>
      </c>
      <c r="G73" s="17" t="s">
        <v>49</v>
      </c>
      <c r="H73" s="17" t="s">
        <v>16</v>
      </c>
      <c r="I73" s="17" t="s">
        <v>14</v>
      </c>
      <c r="J73" s="17" t="s">
        <v>50</v>
      </c>
      <c r="K73" s="17" t="s">
        <v>51</v>
      </c>
      <c r="L73" s="17" t="s">
        <v>52</v>
      </c>
    </row>
    <row r="74" customFormat="false" ht="68.65" hidden="false" customHeight="false" outlineLevel="0" collapsed="false">
      <c r="A74" s="16" t="s">
        <v>268</v>
      </c>
      <c r="B74" s="16" t="s">
        <v>19</v>
      </c>
      <c r="C74" s="16" t="s">
        <v>226</v>
      </c>
      <c r="D74" s="16" t="s">
        <v>269</v>
      </c>
      <c r="E74" s="16" t="s">
        <v>47</v>
      </c>
      <c r="F74" s="16" t="s">
        <v>270</v>
      </c>
      <c r="G74" s="16" t="s">
        <v>49</v>
      </c>
      <c r="H74" s="16" t="s">
        <v>16</v>
      </c>
      <c r="I74" s="16" t="s">
        <v>14</v>
      </c>
      <c r="J74" s="16" t="s">
        <v>50</v>
      </c>
      <c r="K74" s="16" t="s">
        <v>51</v>
      </c>
      <c r="L74" s="16" t="s">
        <v>52</v>
      </c>
    </row>
    <row r="75" customFormat="false" ht="68.65" hidden="false" customHeight="false" outlineLevel="0" collapsed="false">
      <c r="A75" s="17" t="s">
        <v>271</v>
      </c>
      <c r="B75" s="17" t="s">
        <v>19</v>
      </c>
      <c r="C75" s="17" t="s">
        <v>226</v>
      </c>
      <c r="D75" s="17" t="s">
        <v>272</v>
      </c>
      <c r="E75" s="17" t="s">
        <v>47</v>
      </c>
      <c r="F75" s="17" t="s">
        <v>273</v>
      </c>
      <c r="G75" s="17" t="s">
        <v>49</v>
      </c>
      <c r="H75" s="17" t="s">
        <v>16</v>
      </c>
      <c r="I75" s="17" t="s">
        <v>14</v>
      </c>
      <c r="J75" s="17" t="s">
        <v>50</v>
      </c>
      <c r="K75" s="17" t="s">
        <v>51</v>
      </c>
      <c r="L75" s="17" t="s">
        <v>52</v>
      </c>
    </row>
    <row r="76" customFormat="false" ht="68.65" hidden="false" customHeight="false" outlineLevel="0" collapsed="false">
      <c r="A76" s="16" t="s">
        <v>274</v>
      </c>
      <c r="B76" s="16" t="s">
        <v>19</v>
      </c>
      <c r="C76" s="16" t="s">
        <v>226</v>
      </c>
      <c r="D76" s="16" t="s">
        <v>275</v>
      </c>
      <c r="E76" s="16" t="s">
        <v>47</v>
      </c>
      <c r="F76" s="16" t="s">
        <v>276</v>
      </c>
      <c r="G76" s="16" t="s">
        <v>49</v>
      </c>
      <c r="H76" s="16" t="s">
        <v>16</v>
      </c>
      <c r="I76" s="16" t="s">
        <v>14</v>
      </c>
      <c r="J76" s="16" t="s">
        <v>50</v>
      </c>
      <c r="K76" s="16" t="s">
        <v>51</v>
      </c>
      <c r="L76" s="16" t="s">
        <v>52</v>
      </c>
    </row>
    <row r="77" customFormat="false" ht="68.65" hidden="false" customHeight="false" outlineLevel="0" collapsed="false">
      <c r="A77" s="17" t="s">
        <v>277</v>
      </c>
      <c r="B77" s="17" t="s">
        <v>19</v>
      </c>
      <c r="C77" s="17" t="s">
        <v>226</v>
      </c>
      <c r="D77" s="17" t="s">
        <v>278</v>
      </c>
      <c r="E77" s="17" t="s">
        <v>47</v>
      </c>
      <c r="F77" s="17" t="s">
        <v>279</v>
      </c>
      <c r="G77" s="17" t="s">
        <v>49</v>
      </c>
      <c r="H77" s="17" t="s">
        <v>16</v>
      </c>
      <c r="I77" s="17" t="s">
        <v>14</v>
      </c>
      <c r="J77" s="17" t="s">
        <v>50</v>
      </c>
      <c r="K77" s="17" t="s">
        <v>51</v>
      </c>
      <c r="L77" s="17" t="s">
        <v>52</v>
      </c>
    </row>
    <row r="78" customFormat="false" ht="68.65" hidden="false" customHeight="false" outlineLevel="0" collapsed="false">
      <c r="A78" s="16" t="s">
        <v>280</v>
      </c>
      <c r="B78" s="16" t="s">
        <v>19</v>
      </c>
      <c r="C78" s="16" t="s">
        <v>226</v>
      </c>
      <c r="D78" s="16" t="s">
        <v>281</v>
      </c>
      <c r="E78" s="16" t="s">
        <v>47</v>
      </c>
      <c r="F78" s="16" t="s">
        <v>282</v>
      </c>
      <c r="G78" s="16" t="s">
        <v>49</v>
      </c>
      <c r="H78" s="16" t="s">
        <v>16</v>
      </c>
      <c r="I78" s="16" t="s">
        <v>14</v>
      </c>
      <c r="J78" s="16" t="s">
        <v>50</v>
      </c>
      <c r="K78" s="16" t="s">
        <v>51</v>
      </c>
      <c r="L78" s="16" t="s">
        <v>52</v>
      </c>
    </row>
    <row r="79" customFormat="false" ht="68.65" hidden="false" customHeight="false" outlineLevel="0" collapsed="false">
      <c r="A79" s="17" t="s">
        <v>283</v>
      </c>
      <c r="B79" s="17" t="s">
        <v>19</v>
      </c>
      <c r="C79" s="17" t="s">
        <v>226</v>
      </c>
      <c r="D79" s="17" t="s">
        <v>284</v>
      </c>
      <c r="E79" s="17" t="s">
        <v>47</v>
      </c>
      <c r="F79" s="17" t="s">
        <v>285</v>
      </c>
      <c r="G79" s="17" t="s">
        <v>49</v>
      </c>
      <c r="H79" s="17" t="s">
        <v>16</v>
      </c>
      <c r="I79" s="17" t="s">
        <v>14</v>
      </c>
      <c r="J79" s="17" t="s">
        <v>50</v>
      </c>
      <c r="K79" s="17" t="s">
        <v>51</v>
      </c>
      <c r="L79" s="17" t="s">
        <v>52</v>
      </c>
    </row>
    <row r="80" customFormat="false" ht="68.65" hidden="false" customHeight="false" outlineLevel="0" collapsed="false">
      <c r="A80" s="16" t="s">
        <v>286</v>
      </c>
      <c r="B80" s="16" t="s">
        <v>19</v>
      </c>
      <c r="C80" s="16" t="s">
        <v>226</v>
      </c>
      <c r="D80" s="16" t="s">
        <v>287</v>
      </c>
      <c r="E80" s="16" t="s">
        <v>47</v>
      </c>
      <c r="F80" s="16" t="s">
        <v>288</v>
      </c>
      <c r="G80" s="16" t="s">
        <v>49</v>
      </c>
      <c r="H80" s="16" t="s">
        <v>16</v>
      </c>
      <c r="I80" s="16" t="s">
        <v>14</v>
      </c>
      <c r="J80" s="16" t="s">
        <v>50</v>
      </c>
      <c r="K80" s="16" t="s">
        <v>51</v>
      </c>
      <c r="L80" s="16" t="s">
        <v>52</v>
      </c>
    </row>
    <row r="81" customFormat="false" ht="68.65" hidden="false" customHeight="false" outlineLevel="0" collapsed="false">
      <c r="A81" s="17" t="s">
        <v>289</v>
      </c>
      <c r="B81" s="17" t="s">
        <v>19</v>
      </c>
      <c r="C81" s="17" t="s">
        <v>226</v>
      </c>
      <c r="D81" s="17" t="s">
        <v>290</v>
      </c>
      <c r="E81" s="17" t="s">
        <v>47</v>
      </c>
      <c r="F81" s="17" t="s">
        <v>291</v>
      </c>
      <c r="G81" s="17" t="s">
        <v>49</v>
      </c>
      <c r="H81" s="17" t="s">
        <v>16</v>
      </c>
      <c r="I81" s="17" t="s">
        <v>14</v>
      </c>
      <c r="J81" s="17" t="s">
        <v>50</v>
      </c>
      <c r="K81" s="17" t="s">
        <v>51</v>
      </c>
      <c r="L81" s="17" t="s">
        <v>52</v>
      </c>
    </row>
    <row r="82" customFormat="false" ht="68.65" hidden="false" customHeight="false" outlineLevel="0" collapsed="false">
      <c r="A82" s="16" t="s">
        <v>292</v>
      </c>
      <c r="B82" s="16" t="s">
        <v>19</v>
      </c>
      <c r="C82" s="16" t="s">
        <v>226</v>
      </c>
      <c r="D82" s="16" t="s">
        <v>293</v>
      </c>
      <c r="E82" s="16" t="s">
        <v>47</v>
      </c>
      <c r="F82" s="16" t="s">
        <v>294</v>
      </c>
      <c r="G82" s="16" t="s">
        <v>49</v>
      </c>
      <c r="H82" s="16" t="s">
        <v>16</v>
      </c>
      <c r="I82" s="16" t="s">
        <v>14</v>
      </c>
      <c r="J82" s="16" t="s">
        <v>50</v>
      </c>
      <c r="K82" s="16" t="s">
        <v>51</v>
      </c>
      <c r="L82" s="16" t="s">
        <v>52</v>
      </c>
    </row>
    <row r="83" customFormat="false" ht="68.65" hidden="false" customHeight="false" outlineLevel="0" collapsed="false">
      <c r="A83" s="17" t="s">
        <v>295</v>
      </c>
      <c r="B83" s="17" t="s">
        <v>19</v>
      </c>
      <c r="C83" s="17" t="s">
        <v>226</v>
      </c>
      <c r="D83" s="17" t="s">
        <v>296</v>
      </c>
      <c r="E83" s="17" t="s">
        <v>47</v>
      </c>
      <c r="F83" s="17" t="s">
        <v>297</v>
      </c>
      <c r="G83" s="17" t="s">
        <v>49</v>
      </c>
      <c r="H83" s="17" t="s">
        <v>16</v>
      </c>
      <c r="I83" s="17" t="s">
        <v>14</v>
      </c>
      <c r="J83" s="17" t="s">
        <v>50</v>
      </c>
      <c r="K83" s="17" t="s">
        <v>51</v>
      </c>
      <c r="L83" s="17" t="s">
        <v>52</v>
      </c>
    </row>
    <row r="84" customFormat="false" ht="68.65" hidden="false" customHeight="false" outlineLevel="0" collapsed="false">
      <c r="A84" s="16" t="s">
        <v>298</v>
      </c>
      <c r="B84" s="16" t="s">
        <v>19</v>
      </c>
      <c r="C84" s="16" t="s">
        <v>226</v>
      </c>
      <c r="D84" s="16" t="s">
        <v>299</v>
      </c>
      <c r="E84" s="16" t="s">
        <v>47</v>
      </c>
      <c r="F84" s="16" t="s">
        <v>300</v>
      </c>
      <c r="G84" s="16" t="s">
        <v>49</v>
      </c>
      <c r="H84" s="16" t="s">
        <v>16</v>
      </c>
      <c r="I84" s="16" t="s">
        <v>14</v>
      </c>
      <c r="J84" s="16" t="s">
        <v>50</v>
      </c>
      <c r="K84" s="16" t="s">
        <v>51</v>
      </c>
      <c r="L84" s="16" t="s">
        <v>52</v>
      </c>
    </row>
    <row r="85" customFormat="false" ht="68.65" hidden="false" customHeight="false" outlineLevel="0" collapsed="false">
      <c r="A85" s="17" t="s">
        <v>301</v>
      </c>
      <c r="B85" s="17" t="s">
        <v>19</v>
      </c>
      <c r="C85" s="17" t="s">
        <v>226</v>
      </c>
      <c r="D85" s="17" t="s">
        <v>302</v>
      </c>
      <c r="E85" s="17" t="s">
        <v>47</v>
      </c>
      <c r="F85" s="17" t="s">
        <v>303</v>
      </c>
      <c r="G85" s="17" t="s">
        <v>49</v>
      </c>
      <c r="H85" s="17" t="s">
        <v>16</v>
      </c>
      <c r="I85" s="17" t="s">
        <v>14</v>
      </c>
      <c r="J85" s="17" t="s">
        <v>50</v>
      </c>
      <c r="K85" s="17" t="s">
        <v>51</v>
      </c>
      <c r="L85" s="17" t="s">
        <v>52</v>
      </c>
    </row>
    <row r="86" customFormat="false" ht="68.65" hidden="false" customHeight="false" outlineLevel="0" collapsed="false">
      <c r="A86" s="16" t="s">
        <v>304</v>
      </c>
      <c r="B86" s="16" t="s">
        <v>19</v>
      </c>
      <c r="C86" s="16" t="s">
        <v>226</v>
      </c>
      <c r="D86" s="16" t="s">
        <v>305</v>
      </c>
      <c r="E86" s="16" t="s">
        <v>47</v>
      </c>
      <c r="F86" s="16" t="s">
        <v>306</v>
      </c>
      <c r="G86" s="16" t="s">
        <v>128</v>
      </c>
      <c r="H86" s="16" t="s">
        <v>16</v>
      </c>
      <c r="I86" s="16" t="s">
        <v>15</v>
      </c>
      <c r="J86" s="16" t="s">
        <v>50</v>
      </c>
      <c r="K86" s="16" t="s">
        <v>51</v>
      </c>
      <c r="L86" s="16" t="s">
        <v>52</v>
      </c>
    </row>
    <row r="87" customFormat="false" ht="68.65" hidden="false" customHeight="false" outlineLevel="0" collapsed="false">
      <c r="A87" s="17" t="s">
        <v>307</v>
      </c>
      <c r="B87" s="17" t="s">
        <v>19</v>
      </c>
      <c r="C87" s="17" t="s">
        <v>226</v>
      </c>
      <c r="D87" s="17" t="s">
        <v>308</v>
      </c>
      <c r="E87" s="17" t="s">
        <v>47</v>
      </c>
      <c r="F87" s="17" t="s">
        <v>309</v>
      </c>
      <c r="G87" s="17" t="s">
        <v>128</v>
      </c>
      <c r="H87" s="17" t="s">
        <v>16</v>
      </c>
      <c r="I87" s="17" t="s">
        <v>15</v>
      </c>
      <c r="J87" s="17" t="s">
        <v>50</v>
      </c>
      <c r="K87" s="17" t="s">
        <v>51</v>
      </c>
      <c r="L87" s="17" t="s">
        <v>52</v>
      </c>
    </row>
    <row r="88" customFormat="false" ht="68.65" hidden="false" customHeight="false" outlineLevel="0" collapsed="false">
      <c r="A88" s="16" t="s">
        <v>310</v>
      </c>
      <c r="B88" s="16" t="s">
        <v>19</v>
      </c>
      <c r="C88" s="16" t="s">
        <v>226</v>
      </c>
      <c r="D88" s="16" t="s">
        <v>311</v>
      </c>
      <c r="E88" s="16" t="s">
        <v>47</v>
      </c>
      <c r="F88" s="16" t="s">
        <v>312</v>
      </c>
      <c r="G88" s="16" t="s">
        <v>128</v>
      </c>
      <c r="H88" s="16" t="s">
        <v>16</v>
      </c>
      <c r="I88" s="16" t="s">
        <v>15</v>
      </c>
      <c r="J88" s="16" t="s">
        <v>50</v>
      </c>
      <c r="K88" s="16" t="s">
        <v>51</v>
      </c>
      <c r="L88" s="16" t="s">
        <v>52</v>
      </c>
    </row>
    <row r="89" customFormat="false" ht="68.65" hidden="false" customHeight="false" outlineLevel="0" collapsed="false">
      <c r="A89" s="17" t="s">
        <v>313</v>
      </c>
      <c r="B89" s="17" t="s">
        <v>19</v>
      </c>
      <c r="C89" s="17" t="s">
        <v>226</v>
      </c>
      <c r="D89" s="17" t="s">
        <v>314</v>
      </c>
      <c r="E89" s="17" t="s">
        <v>47</v>
      </c>
      <c r="F89" s="17" t="s">
        <v>315</v>
      </c>
      <c r="G89" s="17" t="s">
        <v>128</v>
      </c>
      <c r="H89" s="17" t="s">
        <v>16</v>
      </c>
      <c r="I89" s="17" t="s">
        <v>15</v>
      </c>
      <c r="J89" s="17" t="s">
        <v>50</v>
      </c>
      <c r="K89" s="17" t="s">
        <v>51</v>
      </c>
      <c r="L89" s="17" t="s">
        <v>52</v>
      </c>
    </row>
    <row r="90" customFormat="false" ht="68.65" hidden="false" customHeight="false" outlineLevel="0" collapsed="false">
      <c r="A90" s="16" t="s">
        <v>316</v>
      </c>
      <c r="B90" s="16" t="s">
        <v>19</v>
      </c>
      <c r="C90" s="16" t="s">
        <v>226</v>
      </c>
      <c r="D90" s="16" t="s">
        <v>317</v>
      </c>
      <c r="E90" s="16" t="s">
        <v>47</v>
      </c>
      <c r="F90" s="16" t="s">
        <v>318</v>
      </c>
      <c r="G90" s="16" t="s">
        <v>128</v>
      </c>
      <c r="H90" s="16" t="s">
        <v>16</v>
      </c>
      <c r="I90" s="16" t="s">
        <v>15</v>
      </c>
      <c r="J90" s="16" t="s">
        <v>50</v>
      </c>
      <c r="K90" s="16" t="s">
        <v>51</v>
      </c>
      <c r="L90" s="16" t="s">
        <v>52</v>
      </c>
    </row>
    <row r="91" customFormat="false" ht="68.65" hidden="false" customHeight="false" outlineLevel="0" collapsed="false">
      <c r="A91" s="17" t="s">
        <v>319</v>
      </c>
      <c r="B91" s="17" t="s">
        <v>19</v>
      </c>
      <c r="C91" s="17" t="s">
        <v>226</v>
      </c>
      <c r="D91" s="17" t="s">
        <v>320</v>
      </c>
      <c r="E91" s="17" t="s">
        <v>47</v>
      </c>
      <c r="F91" s="17" t="s">
        <v>321</v>
      </c>
      <c r="G91" s="17" t="s">
        <v>128</v>
      </c>
      <c r="H91" s="17" t="s">
        <v>16</v>
      </c>
      <c r="I91" s="17" t="s">
        <v>15</v>
      </c>
      <c r="J91" s="17" t="s">
        <v>50</v>
      </c>
      <c r="K91" s="17" t="s">
        <v>51</v>
      </c>
      <c r="L91" s="17" t="s">
        <v>52</v>
      </c>
    </row>
    <row r="92" customFormat="false" ht="68.65" hidden="false" customHeight="false" outlineLevel="0" collapsed="false">
      <c r="A92" s="16" t="s">
        <v>322</v>
      </c>
      <c r="B92" s="16" t="s">
        <v>19</v>
      </c>
      <c r="C92" s="16" t="s">
        <v>226</v>
      </c>
      <c r="D92" s="16" t="s">
        <v>323</v>
      </c>
      <c r="E92" s="16" t="s">
        <v>47</v>
      </c>
      <c r="F92" s="16" t="s">
        <v>324</v>
      </c>
      <c r="G92" s="16" t="s">
        <v>128</v>
      </c>
      <c r="H92" s="16" t="s">
        <v>16</v>
      </c>
      <c r="I92" s="16" t="s">
        <v>15</v>
      </c>
      <c r="J92" s="16" t="s">
        <v>50</v>
      </c>
      <c r="K92" s="16" t="s">
        <v>51</v>
      </c>
      <c r="L92" s="16" t="s">
        <v>52</v>
      </c>
    </row>
    <row r="93" customFormat="false" ht="68.65" hidden="false" customHeight="false" outlineLevel="0" collapsed="false">
      <c r="A93" s="17" t="s">
        <v>325</v>
      </c>
      <c r="B93" s="17" t="s">
        <v>19</v>
      </c>
      <c r="C93" s="17" t="s">
        <v>226</v>
      </c>
      <c r="D93" s="17" t="s">
        <v>326</v>
      </c>
      <c r="E93" s="17" t="s">
        <v>47</v>
      </c>
      <c r="F93" s="17" t="s">
        <v>327</v>
      </c>
      <c r="G93" s="17" t="s">
        <v>128</v>
      </c>
      <c r="H93" s="17" t="s">
        <v>16</v>
      </c>
      <c r="I93" s="17" t="s">
        <v>15</v>
      </c>
      <c r="J93" s="17" t="s">
        <v>50</v>
      </c>
      <c r="K93" s="17" t="s">
        <v>51</v>
      </c>
      <c r="L93" s="17" t="s">
        <v>52</v>
      </c>
    </row>
    <row r="94" customFormat="false" ht="68.65" hidden="false" customHeight="false" outlineLevel="0" collapsed="false">
      <c r="A94" s="16" t="s">
        <v>328</v>
      </c>
      <c r="B94" s="16" t="s">
        <v>19</v>
      </c>
      <c r="C94" s="16" t="s">
        <v>226</v>
      </c>
      <c r="D94" s="16" t="s">
        <v>329</v>
      </c>
      <c r="E94" s="16" t="s">
        <v>47</v>
      </c>
      <c r="F94" s="16" t="s">
        <v>330</v>
      </c>
      <c r="G94" s="16" t="s">
        <v>128</v>
      </c>
      <c r="H94" s="16" t="s">
        <v>16</v>
      </c>
      <c r="I94" s="16" t="s">
        <v>15</v>
      </c>
      <c r="J94" s="16" t="s">
        <v>50</v>
      </c>
      <c r="K94" s="16" t="s">
        <v>51</v>
      </c>
      <c r="L94" s="16" t="s">
        <v>52</v>
      </c>
    </row>
    <row r="95" customFormat="false" ht="68.65" hidden="false" customHeight="false" outlineLevel="0" collapsed="false">
      <c r="A95" s="17" t="s">
        <v>331</v>
      </c>
      <c r="B95" s="17" t="s">
        <v>19</v>
      </c>
      <c r="C95" s="17" t="s">
        <v>226</v>
      </c>
      <c r="D95" s="17" t="s">
        <v>332</v>
      </c>
      <c r="E95" s="17" t="s">
        <v>47</v>
      </c>
      <c r="F95" s="17" t="s">
        <v>333</v>
      </c>
      <c r="G95" s="17" t="s">
        <v>128</v>
      </c>
      <c r="H95" s="17" t="s">
        <v>16</v>
      </c>
      <c r="I95" s="17" t="s">
        <v>15</v>
      </c>
      <c r="J95" s="17" t="s">
        <v>50</v>
      </c>
      <c r="K95" s="17" t="s">
        <v>51</v>
      </c>
      <c r="L95" s="17" t="s">
        <v>52</v>
      </c>
    </row>
    <row r="96" customFormat="false" ht="68.65" hidden="false" customHeight="false" outlineLevel="0" collapsed="false">
      <c r="A96" s="16" t="s">
        <v>334</v>
      </c>
      <c r="B96" s="16" t="s">
        <v>19</v>
      </c>
      <c r="C96" s="16" t="s">
        <v>226</v>
      </c>
      <c r="D96" s="16" t="s">
        <v>335</v>
      </c>
      <c r="E96" s="16" t="s">
        <v>47</v>
      </c>
      <c r="F96" s="16" t="s">
        <v>336</v>
      </c>
      <c r="G96" s="16" t="s">
        <v>128</v>
      </c>
      <c r="H96" s="16" t="s">
        <v>16</v>
      </c>
      <c r="I96" s="16" t="s">
        <v>15</v>
      </c>
      <c r="J96" s="16" t="s">
        <v>50</v>
      </c>
      <c r="K96" s="16" t="s">
        <v>51</v>
      </c>
      <c r="L96" s="16" t="s">
        <v>52</v>
      </c>
    </row>
    <row r="97" customFormat="false" ht="68.65" hidden="false" customHeight="false" outlineLevel="0" collapsed="false">
      <c r="A97" s="17" t="s">
        <v>337</v>
      </c>
      <c r="B97" s="17" t="s">
        <v>19</v>
      </c>
      <c r="C97" s="17" t="s">
        <v>226</v>
      </c>
      <c r="D97" s="17" t="s">
        <v>338</v>
      </c>
      <c r="E97" s="17" t="s">
        <v>47</v>
      </c>
      <c r="F97" s="17" t="s">
        <v>339</v>
      </c>
      <c r="G97" s="17" t="s">
        <v>128</v>
      </c>
      <c r="H97" s="17" t="s">
        <v>16</v>
      </c>
      <c r="I97" s="17" t="s">
        <v>15</v>
      </c>
      <c r="J97" s="17" t="s">
        <v>50</v>
      </c>
      <c r="K97" s="17" t="s">
        <v>51</v>
      </c>
      <c r="L97" s="17" t="s">
        <v>52</v>
      </c>
    </row>
    <row r="98" customFormat="false" ht="68.65" hidden="false" customHeight="false" outlineLevel="0" collapsed="false">
      <c r="A98" s="16" t="s">
        <v>340</v>
      </c>
      <c r="B98" s="16" t="s">
        <v>19</v>
      </c>
      <c r="C98" s="16" t="s">
        <v>226</v>
      </c>
      <c r="D98" s="16" t="s">
        <v>341</v>
      </c>
      <c r="E98" s="16" t="s">
        <v>47</v>
      </c>
      <c r="F98" s="16" t="s">
        <v>342</v>
      </c>
      <c r="G98" s="16" t="s">
        <v>128</v>
      </c>
      <c r="H98" s="16" t="s">
        <v>16</v>
      </c>
      <c r="I98" s="16" t="s">
        <v>15</v>
      </c>
      <c r="J98" s="16" t="s">
        <v>50</v>
      </c>
      <c r="K98" s="16" t="s">
        <v>51</v>
      </c>
      <c r="L98" s="16" t="s">
        <v>52</v>
      </c>
    </row>
    <row r="99" customFormat="false" ht="68.65" hidden="false" customHeight="false" outlineLevel="0" collapsed="false">
      <c r="A99" s="17" t="s">
        <v>343</v>
      </c>
      <c r="B99" s="17" t="s">
        <v>19</v>
      </c>
      <c r="C99" s="17" t="s">
        <v>344</v>
      </c>
      <c r="D99" s="17" t="s">
        <v>345</v>
      </c>
      <c r="E99" s="17" t="s">
        <v>47</v>
      </c>
      <c r="F99" s="17" t="s">
        <v>346</v>
      </c>
      <c r="G99" s="17" t="s">
        <v>49</v>
      </c>
      <c r="H99" s="17" t="s">
        <v>16</v>
      </c>
      <c r="I99" s="17" t="s">
        <v>14</v>
      </c>
      <c r="J99" s="17" t="s">
        <v>50</v>
      </c>
      <c r="K99" s="17" t="s">
        <v>51</v>
      </c>
      <c r="L99" s="17" t="s">
        <v>52</v>
      </c>
    </row>
    <row r="100" customFormat="false" ht="68.65" hidden="false" customHeight="false" outlineLevel="0" collapsed="false">
      <c r="A100" s="16" t="s">
        <v>347</v>
      </c>
      <c r="B100" s="16" t="s">
        <v>19</v>
      </c>
      <c r="C100" s="16" t="s">
        <v>344</v>
      </c>
      <c r="D100" s="16" t="s">
        <v>348</v>
      </c>
      <c r="E100" s="16" t="s">
        <v>47</v>
      </c>
      <c r="F100" s="16" t="s">
        <v>349</v>
      </c>
      <c r="G100" s="16" t="s">
        <v>49</v>
      </c>
      <c r="H100" s="16" t="s">
        <v>16</v>
      </c>
      <c r="I100" s="16" t="s">
        <v>14</v>
      </c>
      <c r="J100" s="16" t="s">
        <v>50</v>
      </c>
      <c r="K100" s="16" t="s">
        <v>51</v>
      </c>
      <c r="L100" s="16" t="s">
        <v>52</v>
      </c>
    </row>
    <row r="101" customFormat="false" ht="68.65" hidden="false" customHeight="false" outlineLevel="0" collapsed="false">
      <c r="A101" s="17" t="s">
        <v>350</v>
      </c>
      <c r="B101" s="17" t="s">
        <v>19</v>
      </c>
      <c r="C101" s="17" t="s">
        <v>344</v>
      </c>
      <c r="D101" s="17" t="s">
        <v>351</v>
      </c>
      <c r="E101" s="17" t="s">
        <v>47</v>
      </c>
      <c r="F101" s="17" t="s">
        <v>352</v>
      </c>
      <c r="G101" s="17" t="s">
        <v>128</v>
      </c>
      <c r="H101" s="17" t="s">
        <v>16</v>
      </c>
      <c r="I101" s="17" t="s">
        <v>15</v>
      </c>
      <c r="J101" s="17" t="s">
        <v>50</v>
      </c>
      <c r="K101" s="17" t="s">
        <v>51</v>
      </c>
      <c r="L101" s="17" t="s">
        <v>52</v>
      </c>
    </row>
    <row r="102" customFormat="false" ht="68.65" hidden="false" customHeight="false" outlineLevel="0" collapsed="false">
      <c r="A102" s="16" t="s">
        <v>353</v>
      </c>
      <c r="B102" s="16" t="s">
        <v>19</v>
      </c>
      <c r="C102" s="16" t="s">
        <v>344</v>
      </c>
      <c r="D102" s="16" t="s">
        <v>354</v>
      </c>
      <c r="E102" s="16" t="s">
        <v>47</v>
      </c>
      <c r="F102" s="16" t="s">
        <v>355</v>
      </c>
      <c r="G102" s="16" t="s">
        <v>49</v>
      </c>
      <c r="H102" s="16" t="s">
        <v>16</v>
      </c>
      <c r="I102" s="16" t="s">
        <v>14</v>
      </c>
      <c r="J102" s="16" t="s">
        <v>50</v>
      </c>
      <c r="K102" s="16" t="s">
        <v>51</v>
      </c>
      <c r="L102" s="16" t="s">
        <v>52</v>
      </c>
    </row>
    <row r="103" customFormat="false" ht="68.65" hidden="false" customHeight="false" outlineLevel="0" collapsed="false">
      <c r="A103" s="17" t="s">
        <v>356</v>
      </c>
      <c r="B103" s="17" t="s">
        <v>19</v>
      </c>
      <c r="C103" s="17" t="s">
        <v>344</v>
      </c>
      <c r="D103" s="17" t="s">
        <v>357</v>
      </c>
      <c r="E103" s="17" t="s">
        <v>47</v>
      </c>
      <c r="F103" s="17" t="s">
        <v>358</v>
      </c>
      <c r="G103" s="17" t="s">
        <v>49</v>
      </c>
      <c r="H103" s="17" t="s">
        <v>16</v>
      </c>
      <c r="I103" s="17" t="s">
        <v>14</v>
      </c>
      <c r="J103" s="17" t="s">
        <v>50</v>
      </c>
      <c r="K103" s="17" t="s">
        <v>51</v>
      </c>
      <c r="L103" s="17" t="s">
        <v>52</v>
      </c>
    </row>
    <row r="104" customFormat="false" ht="68.65" hidden="false" customHeight="false" outlineLevel="0" collapsed="false">
      <c r="A104" s="16" t="s">
        <v>359</v>
      </c>
      <c r="B104" s="16" t="s">
        <v>19</v>
      </c>
      <c r="C104" s="16" t="s">
        <v>360</v>
      </c>
      <c r="D104" s="16" t="s">
        <v>361</v>
      </c>
      <c r="E104" s="16" t="s">
        <v>47</v>
      </c>
      <c r="F104" s="16" t="s">
        <v>362</v>
      </c>
      <c r="G104" s="16" t="s">
        <v>49</v>
      </c>
      <c r="H104" s="16" t="s">
        <v>16</v>
      </c>
      <c r="I104" s="16" t="s">
        <v>14</v>
      </c>
      <c r="J104" s="16" t="s">
        <v>50</v>
      </c>
      <c r="K104" s="16" t="s">
        <v>51</v>
      </c>
      <c r="L104" s="16" t="s">
        <v>52</v>
      </c>
    </row>
    <row r="105" customFormat="false" ht="68.65" hidden="false" customHeight="false" outlineLevel="0" collapsed="false">
      <c r="A105" s="17" t="s">
        <v>363</v>
      </c>
      <c r="B105" s="17" t="s">
        <v>19</v>
      </c>
      <c r="C105" s="17" t="s">
        <v>360</v>
      </c>
      <c r="D105" s="17" t="s">
        <v>364</v>
      </c>
      <c r="E105" s="17" t="s">
        <v>47</v>
      </c>
      <c r="F105" s="17" t="s">
        <v>365</v>
      </c>
      <c r="G105" s="17" t="s">
        <v>49</v>
      </c>
      <c r="H105" s="17" t="s">
        <v>16</v>
      </c>
      <c r="I105" s="17" t="s">
        <v>14</v>
      </c>
      <c r="J105" s="17" t="s">
        <v>50</v>
      </c>
      <c r="K105" s="17" t="s">
        <v>51</v>
      </c>
      <c r="L105" s="17" t="s">
        <v>52</v>
      </c>
    </row>
    <row r="106" customFormat="false" ht="68.65" hidden="false" customHeight="false" outlineLevel="0" collapsed="false">
      <c r="A106" s="16" t="s">
        <v>366</v>
      </c>
      <c r="B106" s="16" t="s">
        <v>19</v>
      </c>
      <c r="C106" s="16" t="s">
        <v>360</v>
      </c>
      <c r="D106" s="16" t="s">
        <v>367</v>
      </c>
      <c r="E106" s="16" t="s">
        <v>47</v>
      </c>
      <c r="F106" s="16" t="s">
        <v>368</v>
      </c>
      <c r="G106" s="16" t="s">
        <v>49</v>
      </c>
      <c r="H106" s="16" t="s">
        <v>16</v>
      </c>
      <c r="I106" s="16" t="s">
        <v>14</v>
      </c>
      <c r="J106" s="16" t="s">
        <v>50</v>
      </c>
      <c r="K106" s="16" t="s">
        <v>51</v>
      </c>
      <c r="L106" s="16" t="s">
        <v>52</v>
      </c>
    </row>
    <row r="107" customFormat="false" ht="68.65" hidden="false" customHeight="false" outlineLevel="0" collapsed="false">
      <c r="A107" s="17" t="s">
        <v>369</v>
      </c>
      <c r="B107" s="17" t="s">
        <v>19</v>
      </c>
      <c r="C107" s="17" t="s">
        <v>360</v>
      </c>
      <c r="D107" s="17" t="s">
        <v>370</v>
      </c>
      <c r="E107" s="17" t="s">
        <v>47</v>
      </c>
      <c r="F107" s="17" t="s">
        <v>371</v>
      </c>
      <c r="G107" s="17" t="s">
        <v>49</v>
      </c>
      <c r="H107" s="17" t="s">
        <v>16</v>
      </c>
      <c r="I107" s="17" t="s">
        <v>14</v>
      </c>
      <c r="J107" s="17" t="s">
        <v>50</v>
      </c>
      <c r="K107" s="17" t="s">
        <v>51</v>
      </c>
      <c r="L107" s="17" t="s">
        <v>52</v>
      </c>
    </row>
    <row r="108" customFormat="false" ht="68.65" hidden="false" customHeight="false" outlineLevel="0" collapsed="false">
      <c r="A108" s="16" t="s">
        <v>372</v>
      </c>
      <c r="B108" s="16" t="s">
        <v>19</v>
      </c>
      <c r="C108" s="16" t="s">
        <v>360</v>
      </c>
      <c r="D108" s="16" t="s">
        <v>373</v>
      </c>
      <c r="E108" s="16" t="s">
        <v>47</v>
      </c>
      <c r="F108" s="16" t="s">
        <v>374</v>
      </c>
      <c r="G108" s="16" t="s">
        <v>128</v>
      </c>
      <c r="H108" s="16" t="s">
        <v>16</v>
      </c>
      <c r="I108" s="16" t="s">
        <v>15</v>
      </c>
      <c r="J108" s="16" t="s">
        <v>50</v>
      </c>
      <c r="K108" s="16" t="s">
        <v>51</v>
      </c>
      <c r="L108" s="16" t="s">
        <v>52</v>
      </c>
    </row>
    <row r="109" customFormat="false" ht="68.65" hidden="false" customHeight="false" outlineLevel="0" collapsed="false">
      <c r="A109" s="17" t="s">
        <v>375</v>
      </c>
      <c r="B109" s="17" t="s">
        <v>19</v>
      </c>
      <c r="C109" s="17" t="s">
        <v>360</v>
      </c>
      <c r="D109" s="17" t="s">
        <v>376</v>
      </c>
      <c r="E109" s="17" t="s">
        <v>47</v>
      </c>
      <c r="F109" s="17" t="s">
        <v>377</v>
      </c>
      <c r="G109" s="17" t="s">
        <v>49</v>
      </c>
      <c r="H109" s="17" t="s">
        <v>16</v>
      </c>
      <c r="I109" s="17" t="s">
        <v>14</v>
      </c>
      <c r="J109" s="17" t="s">
        <v>50</v>
      </c>
      <c r="K109" s="17" t="s">
        <v>51</v>
      </c>
      <c r="L109" s="17" t="s">
        <v>52</v>
      </c>
    </row>
    <row r="110" customFormat="false" ht="68.65" hidden="false" customHeight="false" outlineLevel="0" collapsed="false">
      <c r="A110" s="16" t="s">
        <v>378</v>
      </c>
      <c r="B110" s="16" t="s">
        <v>19</v>
      </c>
      <c r="C110" s="16" t="s">
        <v>360</v>
      </c>
      <c r="D110" s="16" t="s">
        <v>379</v>
      </c>
      <c r="E110" s="16" t="s">
        <v>47</v>
      </c>
      <c r="F110" s="16" t="s">
        <v>380</v>
      </c>
      <c r="G110" s="16" t="s">
        <v>128</v>
      </c>
      <c r="H110" s="16" t="s">
        <v>16</v>
      </c>
      <c r="I110" s="16" t="s">
        <v>15</v>
      </c>
      <c r="J110" s="16" t="s">
        <v>50</v>
      </c>
      <c r="K110" s="16" t="s">
        <v>51</v>
      </c>
      <c r="L110" s="16" t="s">
        <v>52</v>
      </c>
    </row>
    <row r="111" customFormat="false" ht="68.65" hidden="false" customHeight="false" outlineLevel="0" collapsed="false">
      <c r="A111" s="17" t="s">
        <v>381</v>
      </c>
      <c r="B111" s="17" t="s">
        <v>19</v>
      </c>
      <c r="C111" s="17" t="s">
        <v>382</v>
      </c>
      <c r="D111" s="17" t="s">
        <v>383</v>
      </c>
      <c r="E111" s="17" t="s">
        <v>47</v>
      </c>
      <c r="F111" s="17" t="s">
        <v>384</v>
      </c>
      <c r="G111" s="17" t="s">
        <v>49</v>
      </c>
      <c r="H111" s="17" t="s">
        <v>16</v>
      </c>
      <c r="I111" s="17" t="s">
        <v>14</v>
      </c>
      <c r="J111" s="17" t="s">
        <v>50</v>
      </c>
      <c r="K111" s="17" t="s">
        <v>51</v>
      </c>
      <c r="L111" s="17" t="s">
        <v>52</v>
      </c>
    </row>
    <row r="112" customFormat="false" ht="68.65" hidden="false" customHeight="false" outlineLevel="0" collapsed="false">
      <c r="A112" s="16" t="s">
        <v>385</v>
      </c>
      <c r="B112" s="16" t="s">
        <v>19</v>
      </c>
      <c r="C112" s="16" t="s">
        <v>382</v>
      </c>
      <c r="D112" s="16" t="s">
        <v>386</v>
      </c>
      <c r="E112" s="16" t="s">
        <v>47</v>
      </c>
      <c r="F112" s="16" t="s">
        <v>387</v>
      </c>
      <c r="G112" s="16" t="s">
        <v>49</v>
      </c>
      <c r="H112" s="16" t="s">
        <v>16</v>
      </c>
      <c r="I112" s="16" t="s">
        <v>14</v>
      </c>
      <c r="J112" s="16" t="s">
        <v>50</v>
      </c>
      <c r="K112" s="16" t="s">
        <v>51</v>
      </c>
      <c r="L112" s="16" t="s">
        <v>52</v>
      </c>
    </row>
    <row r="113" customFormat="false" ht="68.65" hidden="false" customHeight="false" outlineLevel="0" collapsed="false">
      <c r="A113" s="17" t="s">
        <v>388</v>
      </c>
      <c r="B113" s="17" t="s">
        <v>19</v>
      </c>
      <c r="C113" s="17" t="s">
        <v>382</v>
      </c>
      <c r="D113" s="17" t="s">
        <v>389</v>
      </c>
      <c r="E113" s="17" t="s">
        <v>47</v>
      </c>
      <c r="F113" s="17" t="s">
        <v>390</v>
      </c>
      <c r="G113" s="17" t="s">
        <v>49</v>
      </c>
      <c r="H113" s="17" t="s">
        <v>16</v>
      </c>
      <c r="I113" s="17" t="s">
        <v>14</v>
      </c>
      <c r="J113" s="17" t="s">
        <v>50</v>
      </c>
      <c r="K113" s="17" t="s">
        <v>51</v>
      </c>
      <c r="L113" s="17" t="s">
        <v>52</v>
      </c>
    </row>
    <row r="114" customFormat="false" ht="68.65" hidden="false" customHeight="false" outlineLevel="0" collapsed="false">
      <c r="A114" s="16" t="s">
        <v>391</v>
      </c>
      <c r="B114" s="16" t="s">
        <v>20</v>
      </c>
      <c r="C114" s="16" t="s">
        <v>392</v>
      </c>
      <c r="D114" s="16" t="s">
        <v>393</v>
      </c>
      <c r="E114" s="16" t="s">
        <v>394</v>
      </c>
      <c r="F114" s="16" t="s">
        <v>395</v>
      </c>
      <c r="G114" s="16" t="s">
        <v>49</v>
      </c>
      <c r="H114" s="16" t="s">
        <v>16</v>
      </c>
      <c r="I114" s="16" t="s">
        <v>14</v>
      </c>
      <c r="J114" s="16" t="s">
        <v>50</v>
      </c>
      <c r="K114" s="16" t="s">
        <v>51</v>
      </c>
      <c r="L114" s="16" t="s">
        <v>52</v>
      </c>
    </row>
    <row r="115" customFormat="false" ht="68.65" hidden="false" customHeight="false" outlineLevel="0" collapsed="false">
      <c r="A115" s="17" t="s">
        <v>396</v>
      </c>
      <c r="B115" s="17" t="s">
        <v>20</v>
      </c>
      <c r="C115" s="17" t="s">
        <v>392</v>
      </c>
      <c r="D115" s="17" t="s">
        <v>397</v>
      </c>
      <c r="E115" s="17" t="s">
        <v>394</v>
      </c>
      <c r="F115" s="17" t="s">
        <v>398</v>
      </c>
      <c r="G115" s="17" t="s">
        <v>49</v>
      </c>
      <c r="H115" s="17" t="s">
        <v>16</v>
      </c>
      <c r="I115" s="17" t="s">
        <v>14</v>
      </c>
      <c r="J115" s="17" t="s">
        <v>50</v>
      </c>
      <c r="K115" s="17" t="s">
        <v>399</v>
      </c>
      <c r="L115" s="17" t="s">
        <v>52</v>
      </c>
    </row>
    <row r="116" customFormat="false" ht="68.65" hidden="false" customHeight="false" outlineLevel="0" collapsed="false">
      <c r="A116" s="16" t="s">
        <v>400</v>
      </c>
      <c r="B116" s="16" t="s">
        <v>20</v>
      </c>
      <c r="C116" s="16" t="s">
        <v>392</v>
      </c>
      <c r="D116" s="16" t="s">
        <v>401</v>
      </c>
      <c r="E116" s="16" t="s">
        <v>394</v>
      </c>
      <c r="F116" s="16" t="s">
        <v>402</v>
      </c>
      <c r="G116" s="16" t="s">
        <v>49</v>
      </c>
      <c r="H116" s="16" t="s">
        <v>16</v>
      </c>
      <c r="I116" s="16" t="s">
        <v>14</v>
      </c>
      <c r="J116" s="16" t="s">
        <v>50</v>
      </c>
      <c r="K116" s="16" t="s">
        <v>51</v>
      </c>
      <c r="L116" s="16" t="s">
        <v>52</v>
      </c>
    </row>
    <row r="117" customFormat="false" ht="68.65" hidden="false" customHeight="false" outlineLevel="0" collapsed="false">
      <c r="A117" s="17" t="s">
        <v>403</v>
      </c>
      <c r="B117" s="17" t="s">
        <v>20</v>
      </c>
      <c r="C117" s="17" t="s">
        <v>392</v>
      </c>
      <c r="D117" s="17" t="s">
        <v>404</v>
      </c>
      <c r="E117" s="17" t="s">
        <v>394</v>
      </c>
      <c r="F117" s="17" t="s">
        <v>405</v>
      </c>
      <c r="G117" s="17" t="s">
        <v>49</v>
      </c>
      <c r="H117" s="17" t="s">
        <v>16</v>
      </c>
      <c r="I117" s="17" t="s">
        <v>14</v>
      </c>
      <c r="J117" s="17" t="s">
        <v>50</v>
      </c>
      <c r="K117" s="17" t="s">
        <v>51</v>
      </c>
      <c r="L117" s="17" t="s">
        <v>52</v>
      </c>
    </row>
    <row r="118" customFormat="false" ht="68.65" hidden="false" customHeight="false" outlineLevel="0" collapsed="false">
      <c r="A118" s="16" t="s">
        <v>406</v>
      </c>
      <c r="B118" s="16" t="s">
        <v>20</v>
      </c>
      <c r="C118" s="16" t="s">
        <v>392</v>
      </c>
      <c r="D118" s="16" t="s">
        <v>407</v>
      </c>
      <c r="E118" s="16" t="s">
        <v>394</v>
      </c>
      <c r="F118" s="16" t="s">
        <v>408</v>
      </c>
      <c r="G118" s="16" t="s">
        <v>49</v>
      </c>
      <c r="H118" s="16" t="s">
        <v>16</v>
      </c>
      <c r="I118" s="16" t="s">
        <v>14</v>
      </c>
      <c r="J118" s="16" t="s">
        <v>50</v>
      </c>
      <c r="K118" s="16" t="s">
        <v>51</v>
      </c>
      <c r="L118" s="16" t="s">
        <v>52</v>
      </c>
    </row>
    <row r="119" customFormat="false" ht="68.65" hidden="false" customHeight="false" outlineLevel="0" collapsed="false">
      <c r="A119" s="17" t="s">
        <v>409</v>
      </c>
      <c r="B119" s="17" t="s">
        <v>20</v>
      </c>
      <c r="C119" s="17" t="s">
        <v>392</v>
      </c>
      <c r="D119" s="17" t="s">
        <v>410</v>
      </c>
      <c r="E119" s="17" t="s">
        <v>394</v>
      </c>
      <c r="F119" s="17" t="s">
        <v>411</v>
      </c>
      <c r="G119" s="17" t="s">
        <v>49</v>
      </c>
      <c r="H119" s="17" t="s">
        <v>16</v>
      </c>
      <c r="I119" s="17" t="s">
        <v>14</v>
      </c>
      <c r="J119" s="17" t="s">
        <v>50</v>
      </c>
      <c r="K119" s="17" t="s">
        <v>51</v>
      </c>
      <c r="L119" s="17" t="s">
        <v>52</v>
      </c>
    </row>
    <row r="120" customFormat="false" ht="57.45" hidden="false" customHeight="false" outlineLevel="0" collapsed="false">
      <c r="A120" s="16" t="s">
        <v>412</v>
      </c>
      <c r="B120" s="16" t="s">
        <v>20</v>
      </c>
      <c r="C120" s="16" t="s">
        <v>392</v>
      </c>
      <c r="D120" s="16" t="s">
        <v>413</v>
      </c>
      <c r="E120" s="16" t="s">
        <v>394</v>
      </c>
      <c r="F120" s="16" t="s">
        <v>414</v>
      </c>
      <c r="G120" s="16" t="s">
        <v>49</v>
      </c>
      <c r="H120" s="16" t="s">
        <v>16</v>
      </c>
      <c r="I120" s="16" t="s">
        <v>14</v>
      </c>
      <c r="J120" s="16" t="s">
        <v>50</v>
      </c>
      <c r="K120" s="16" t="s">
        <v>51</v>
      </c>
      <c r="L120" s="16" t="s">
        <v>52</v>
      </c>
    </row>
    <row r="121" customFormat="false" ht="68.65" hidden="false" customHeight="false" outlineLevel="0" collapsed="false">
      <c r="A121" s="17" t="s">
        <v>415</v>
      </c>
      <c r="B121" s="17" t="s">
        <v>20</v>
      </c>
      <c r="C121" s="17" t="s">
        <v>392</v>
      </c>
      <c r="D121" s="17" t="s">
        <v>416</v>
      </c>
      <c r="E121" s="17" t="s">
        <v>394</v>
      </c>
      <c r="F121" s="17" t="s">
        <v>417</v>
      </c>
      <c r="G121" s="17" t="s">
        <v>49</v>
      </c>
      <c r="H121" s="17" t="s">
        <v>16</v>
      </c>
      <c r="I121" s="17" t="s">
        <v>14</v>
      </c>
      <c r="J121" s="17" t="s">
        <v>50</v>
      </c>
      <c r="K121" s="17" t="s">
        <v>51</v>
      </c>
      <c r="L121" s="17" t="s">
        <v>52</v>
      </c>
    </row>
    <row r="122" customFormat="false" ht="68.65" hidden="false" customHeight="false" outlineLevel="0" collapsed="false">
      <c r="A122" s="16" t="s">
        <v>418</v>
      </c>
      <c r="B122" s="16" t="s">
        <v>20</v>
      </c>
      <c r="C122" s="16" t="s">
        <v>392</v>
      </c>
      <c r="D122" s="16" t="s">
        <v>419</v>
      </c>
      <c r="E122" s="16" t="s">
        <v>394</v>
      </c>
      <c r="F122" s="16" t="s">
        <v>420</v>
      </c>
      <c r="G122" s="16" t="s">
        <v>49</v>
      </c>
      <c r="H122" s="16" t="s">
        <v>16</v>
      </c>
      <c r="I122" s="16" t="s">
        <v>14</v>
      </c>
      <c r="J122" s="16" t="s">
        <v>50</v>
      </c>
      <c r="K122" s="16" t="s">
        <v>51</v>
      </c>
      <c r="L122" s="16" t="s">
        <v>52</v>
      </c>
    </row>
    <row r="123" customFormat="false" ht="68.65" hidden="false" customHeight="false" outlineLevel="0" collapsed="false">
      <c r="A123" s="17" t="s">
        <v>421</v>
      </c>
      <c r="B123" s="17" t="s">
        <v>20</v>
      </c>
      <c r="C123" s="17" t="s">
        <v>392</v>
      </c>
      <c r="D123" s="17" t="s">
        <v>422</v>
      </c>
      <c r="E123" s="17" t="s">
        <v>394</v>
      </c>
      <c r="F123" s="17" t="s">
        <v>423</v>
      </c>
      <c r="G123" s="17" t="s">
        <v>49</v>
      </c>
      <c r="H123" s="17" t="s">
        <v>16</v>
      </c>
      <c r="I123" s="17" t="s">
        <v>14</v>
      </c>
      <c r="J123" s="17" t="s">
        <v>50</v>
      </c>
      <c r="K123" s="17" t="s">
        <v>51</v>
      </c>
      <c r="L123" s="17" t="s">
        <v>52</v>
      </c>
    </row>
    <row r="124" customFormat="false" ht="68.65" hidden="false" customHeight="false" outlineLevel="0" collapsed="false">
      <c r="A124" s="16" t="s">
        <v>424</v>
      </c>
      <c r="B124" s="16" t="s">
        <v>20</v>
      </c>
      <c r="C124" s="16" t="s">
        <v>392</v>
      </c>
      <c r="D124" s="16" t="s">
        <v>425</v>
      </c>
      <c r="E124" s="16" t="s">
        <v>394</v>
      </c>
      <c r="F124" s="16" t="s">
        <v>426</v>
      </c>
      <c r="G124" s="16" t="s">
        <v>49</v>
      </c>
      <c r="H124" s="16" t="s">
        <v>16</v>
      </c>
      <c r="I124" s="16" t="s">
        <v>14</v>
      </c>
      <c r="J124" s="16" t="s">
        <v>50</v>
      </c>
      <c r="K124" s="16" t="s">
        <v>51</v>
      </c>
      <c r="L124" s="16" t="s">
        <v>52</v>
      </c>
    </row>
    <row r="125" customFormat="false" ht="68.65" hidden="false" customHeight="false" outlineLevel="0" collapsed="false">
      <c r="A125" s="17" t="s">
        <v>427</v>
      </c>
      <c r="B125" s="17" t="s">
        <v>20</v>
      </c>
      <c r="C125" s="17" t="s">
        <v>392</v>
      </c>
      <c r="D125" s="17" t="s">
        <v>428</v>
      </c>
      <c r="E125" s="17" t="s">
        <v>394</v>
      </c>
      <c r="F125" s="17" t="s">
        <v>429</v>
      </c>
      <c r="G125" s="17" t="s">
        <v>128</v>
      </c>
      <c r="H125" s="17" t="s">
        <v>16</v>
      </c>
      <c r="I125" s="17" t="s">
        <v>15</v>
      </c>
      <c r="J125" s="17" t="s">
        <v>50</v>
      </c>
      <c r="K125" s="17" t="s">
        <v>51</v>
      </c>
      <c r="L125" s="17" t="s">
        <v>52</v>
      </c>
    </row>
    <row r="126" customFormat="false" ht="68.65" hidden="false" customHeight="false" outlineLevel="0" collapsed="false">
      <c r="A126" s="16" t="s">
        <v>430</v>
      </c>
      <c r="B126" s="16" t="s">
        <v>20</v>
      </c>
      <c r="C126" s="16" t="s">
        <v>392</v>
      </c>
      <c r="D126" s="16" t="s">
        <v>431</v>
      </c>
      <c r="E126" s="16" t="s">
        <v>394</v>
      </c>
      <c r="F126" s="16" t="s">
        <v>432</v>
      </c>
      <c r="G126" s="16" t="s">
        <v>128</v>
      </c>
      <c r="H126" s="16" t="s">
        <v>16</v>
      </c>
      <c r="I126" s="16" t="s">
        <v>15</v>
      </c>
      <c r="J126" s="16" t="s">
        <v>50</v>
      </c>
      <c r="K126" s="16" t="s">
        <v>51</v>
      </c>
      <c r="L126" s="16" t="s">
        <v>52</v>
      </c>
    </row>
    <row r="127" customFormat="false" ht="68.65" hidden="false" customHeight="false" outlineLevel="0" collapsed="false">
      <c r="A127" s="17" t="s">
        <v>433</v>
      </c>
      <c r="B127" s="17" t="s">
        <v>20</v>
      </c>
      <c r="C127" s="17" t="s">
        <v>392</v>
      </c>
      <c r="D127" s="17" t="s">
        <v>434</v>
      </c>
      <c r="E127" s="17" t="s">
        <v>394</v>
      </c>
      <c r="F127" s="17" t="s">
        <v>435</v>
      </c>
      <c r="G127" s="17" t="s">
        <v>128</v>
      </c>
      <c r="H127" s="17" t="s">
        <v>16</v>
      </c>
      <c r="I127" s="17" t="s">
        <v>15</v>
      </c>
      <c r="J127" s="17" t="s">
        <v>50</v>
      </c>
      <c r="K127" s="17" t="s">
        <v>399</v>
      </c>
      <c r="L127" s="17" t="s">
        <v>52</v>
      </c>
    </row>
    <row r="128" customFormat="false" ht="68.65" hidden="false" customHeight="false" outlineLevel="0" collapsed="false">
      <c r="A128" s="16" t="s">
        <v>436</v>
      </c>
      <c r="B128" s="16" t="s">
        <v>20</v>
      </c>
      <c r="C128" s="16" t="s">
        <v>392</v>
      </c>
      <c r="D128" s="16" t="s">
        <v>437</v>
      </c>
      <c r="E128" s="16" t="s">
        <v>394</v>
      </c>
      <c r="F128" s="16" t="s">
        <v>438</v>
      </c>
      <c r="G128" s="16" t="s">
        <v>128</v>
      </c>
      <c r="H128" s="16" t="s">
        <v>16</v>
      </c>
      <c r="I128" s="16" t="s">
        <v>15</v>
      </c>
      <c r="J128" s="16" t="s">
        <v>50</v>
      </c>
      <c r="K128" s="16" t="s">
        <v>51</v>
      </c>
      <c r="L128" s="16" t="s">
        <v>52</v>
      </c>
    </row>
    <row r="129" customFormat="false" ht="68.65" hidden="false" customHeight="false" outlineLevel="0" collapsed="false">
      <c r="A129" s="17" t="s">
        <v>439</v>
      </c>
      <c r="B129" s="17" t="s">
        <v>20</v>
      </c>
      <c r="C129" s="17" t="s">
        <v>392</v>
      </c>
      <c r="D129" s="17" t="s">
        <v>440</v>
      </c>
      <c r="E129" s="17" t="s">
        <v>394</v>
      </c>
      <c r="F129" s="17" t="s">
        <v>441</v>
      </c>
      <c r="G129" s="17" t="s">
        <v>128</v>
      </c>
      <c r="H129" s="17" t="s">
        <v>16</v>
      </c>
      <c r="I129" s="17" t="s">
        <v>15</v>
      </c>
      <c r="J129" s="17" t="s">
        <v>50</v>
      </c>
      <c r="K129" s="17" t="s">
        <v>51</v>
      </c>
      <c r="L129" s="17" t="s">
        <v>52</v>
      </c>
    </row>
    <row r="130" customFormat="false" ht="68.65" hidden="false" customHeight="false" outlineLevel="0" collapsed="false">
      <c r="A130" s="16" t="s">
        <v>442</v>
      </c>
      <c r="B130" s="16" t="s">
        <v>20</v>
      </c>
      <c r="C130" s="16" t="s">
        <v>392</v>
      </c>
      <c r="D130" s="16" t="s">
        <v>443</v>
      </c>
      <c r="E130" s="16" t="s">
        <v>394</v>
      </c>
      <c r="F130" s="16" t="s">
        <v>444</v>
      </c>
      <c r="G130" s="16" t="s">
        <v>128</v>
      </c>
      <c r="H130" s="16" t="s">
        <v>16</v>
      </c>
      <c r="I130" s="16" t="s">
        <v>15</v>
      </c>
      <c r="J130" s="16" t="s">
        <v>50</v>
      </c>
      <c r="K130" s="16" t="s">
        <v>51</v>
      </c>
      <c r="L130" s="16" t="s">
        <v>52</v>
      </c>
    </row>
    <row r="131" customFormat="false" ht="68.65" hidden="false" customHeight="false" outlineLevel="0" collapsed="false">
      <c r="A131" s="17" t="s">
        <v>445</v>
      </c>
      <c r="B131" s="17" t="s">
        <v>20</v>
      </c>
      <c r="C131" s="17" t="s">
        <v>392</v>
      </c>
      <c r="D131" s="17" t="s">
        <v>446</v>
      </c>
      <c r="E131" s="17" t="s">
        <v>394</v>
      </c>
      <c r="F131" s="17" t="s">
        <v>447</v>
      </c>
      <c r="G131" s="17" t="s">
        <v>128</v>
      </c>
      <c r="H131" s="17" t="s">
        <v>16</v>
      </c>
      <c r="I131" s="17" t="s">
        <v>15</v>
      </c>
      <c r="J131" s="17" t="s">
        <v>50</v>
      </c>
      <c r="K131" s="17" t="s">
        <v>51</v>
      </c>
      <c r="L131" s="17" t="s">
        <v>52</v>
      </c>
    </row>
    <row r="132" customFormat="false" ht="68.65" hidden="false" customHeight="false" outlineLevel="0" collapsed="false">
      <c r="A132" s="16" t="s">
        <v>448</v>
      </c>
      <c r="B132" s="16" t="s">
        <v>20</v>
      </c>
      <c r="C132" s="16" t="s">
        <v>392</v>
      </c>
      <c r="D132" s="16" t="s">
        <v>449</v>
      </c>
      <c r="E132" s="16" t="s">
        <v>394</v>
      </c>
      <c r="F132" s="16" t="s">
        <v>450</v>
      </c>
      <c r="G132" s="16" t="s">
        <v>128</v>
      </c>
      <c r="H132" s="16" t="s">
        <v>16</v>
      </c>
      <c r="I132" s="16" t="s">
        <v>15</v>
      </c>
      <c r="J132" s="16" t="s">
        <v>50</v>
      </c>
      <c r="K132" s="16" t="s">
        <v>51</v>
      </c>
      <c r="L132" s="16" t="s">
        <v>52</v>
      </c>
    </row>
    <row r="133" customFormat="false" ht="68.65" hidden="false" customHeight="false" outlineLevel="0" collapsed="false">
      <c r="A133" s="17" t="s">
        <v>451</v>
      </c>
      <c r="B133" s="17" t="s">
        <v>20</v>
      </c>
      <c r="C133" s="17" t="s">
        <v>452</v>
      </c>
      <c r="D133" s="17" t="s">
        <v>453</v>
      </c>
      <c r="E133" s="17" t="s">
        <v>394</v>
      </c>
      <c r="F133" s="17" t="s">
        <v>454</v>
      </c>
      <c r="G133" s="17" t="s">
        <v>49</v>
      </c>
      <c r="H133" s="17" t="s">
        <v>16</v>
      </c>
      <c r="I133" s="17" t="s">
        <v>14</v>
      </c>
      <c r="J133" s="17" t="s">
        <v>50</v>
      </c>
      <c r="K133" s="17" t="s">
        <v>51</v>
      </c>
      <c r="L133" s="17" t="s">
        <v>52</v>
      </c>
    </row>
    <row r="134" customFormat="false" ht="68.65" hidden="false" customHeight="false" outlineLevel="0" collapsed="false">
      <c r="A134" s="16" t="s">
        <v>455</v>
      </c>
      <c r="B134" s="16" t="s">
        <v>20</v>
      </c>
      <c r="C134" s="16" t="s">
        <v>452</v>
      </c>
      <c r="D134" s="16" t="s">
        <v>456</v>
      </c>
      <c r="E134" s="16" t="s">
        <v>394</v>
      </c>
      <c r="F134" s="16" t="s">
        <v>457</v>
      </c>
      <c r="G134" s="16" t="s">
        <v>49</v>
      </c>
      <c r="H134" s="16" t="s">
        <v>16</v>
      </c>
      <c r="I134" s="16" t="s">
        <v>14</v>
      </c>
      <c r="J134" s="16" t="s">
        <v>50</v>
      </c>
      <c r="K134" s="16" t="s">
        <v>51</v>
      </c>
      <c r="L134" s="16" t="s">
        <v>52</v>
      </c>
    </row>
    <row r="135" customFormat="false" ht="68.65" hidden="false" customHeight="false" outlineLevel="0" collapsed="false">
      <c r="A135" s="17" t="s">
        <v>458</v>
      </c>
      <c r="B135" s="17" t="s">
        <v>20</v>
      </c>
      <c r="C135" s="17" t="s">
        <v>452</v>
      </c>
      <c r="D135" s="17" t="s">
        <v>459</v>
      </c>
      <c r="E135" s="17" t="s">
        <v>394</v>
      </c>
      <c r="F135" s="17" t="s">
        <v>460</v>
      </c>
      <c r="G135" s="17" t="s">
        <v>49</v>
      </c>
      <c r="H135" s="17" t="s">
        <v>16</v>
      </c>
      <c r="I135" s="17" t="s">
        <v>14</v>
      </c>
      <c r="J135" s="17" t="s">
        <v>50</v>
      </c>
      <c r="K135" s="17" t="s">
        <v>51</v>
      </c>
      <c r="L135" s="17" t="s">
        <v>52</v>
      </c>
    </row>
    <row r="136" customFormat="false" ht="68.65" hidden="false" customHeight="false" outlineLevel="0" collapsed="false">
      <c r="A136" s="16" t="s">
        <v>461</v>
      </c>
      <c r="B136" s="16" t="s">
        <v>20</v>
      </c>
      <c r="C136" s="16" t="s">
        <v>452</v>
      </c>
      <c r="D136" s="16" t="s">
        <v>462</v>
      </c>
      <c r="E136" s="16" t="s">
        <v>394</v>
      </c>
      <c r="F136" s="16" t="s">
        <v>463</v>
      </c>
      <c r="G136" s="16" t="s">
        <v>49</v>
      </c>
      <c r="H136" s="16" t="s">
        <v>16</v>
      </c>
      <c r="I136" s="16" t="s">
        <v>14</v>
      </c>
      <c r="J136" s="16" t="s">
        <v>50</v>
      </c>
      <c r="K136" s="16" t="s">
        <v>51</v>
      </c>
      <c r="L136" s="16" t="s">
        <v>52</v>
      </c>
    </row>
    <row r="137" customFormat="false" ht="57.45" hidden="false" customHeight="false" outlineLevel="0" collapsed="false">
      <c r="A137" s="17" t="s">
        <v>464</v>
      </c>
      <c r="B137" s="17" t="s">
        <v>20</v>
      </c>
      <c r="C137" s="17" t="s">
        <v>452</v>
      </c>
      <c r="D137" s="17" t="s">
        <v>465</v>
      </c>
      <c r="E137" s="17" t="s">
        <v>394</v>
      </c>
      <c r="F137" s="17" t="s">
        <v>466</v>
      </c>
      <c r="G137" s="17" t="s">
        <v>49</v>
      </c>
      <c r="H137" s="17" t="s">
        <v>16</v>
      </c>
      <c r="I137" s="17" t="s">
        <v>14</v>
      </c>
      <c r="J137" s="17" t="s">
        <v>50</v>
      </c>
      <c r="K137" s="17" t="s">
        <v>51</v>
      </c>
      <c r="L137" s="17" t="s">
        <v>52</v>
      </c>
    </row>
    <row r="138" customFormat="false" ht="57.45" hidden="false" customHeight="false" outlineLevel="0" collapsed="false">
      <c r="A138" s="16" t="s">
        <v>467</v>
      </c>
      <c r="B138" s="16" t="s">
        <v>20</v>
      </c>
      <c r="C138" s="16" t="s">
        <v>452</v>
      </c>
      <c r="D138" s="16" t="s">
        <v>468</v>
      </c>
      <c r="E138" s="16" t="s">
        <v>394</v>
      </c>
      <c r="F138" s="16" t="s">
        <v>469</v>
      </c>
      <c r="G138" s="16" t="s">
        <v>49</v>
      </c>
      <c r="H138" s="16" t="s">
        <v>16</v>
      </c>
      <c r="I138" s="16" t="s">
        <v>14</v>
      </c>
      <c r="J138" s="16" t="s">
        <v>50</v>
      </c>
      <c r="K138" s="16" t="s">
        <v>51</v>
      </c>
      <c r="L138" s="16" t="s">
        <v>52</v>
      </c>
    </row>
    <row r="139" customFormat="false" ht="68.65" hidden="false" customHeight="false" outlineLevel="0" collapsed="false">
      <c r="A139" s="17" t="s">
        <v>470</v>
      </c>
      <c r="B139" s="17" t="s">
        <v>20</v>
      </c>
      <c r="C139" s="17" t="s">
        <v>452</v>
      </c>
      <c r="D139" s="17" t="s">
        <v>471</v>
      </c>
      <c r="E139" s="17" t="s">
        <v>394</v>
      </c>
      <c r="F139" s="17" t="s">
        <v>472</v>
      </c>
      <c r="G139" s="17" t="s">
        <v>128</v>
      </c>
      <c r="H139" s="17" t="s">
        <v>16</v>
      </c>
      <c r="I139" s="17" t="s">
        <v>15</v>
      </c>
      <c r="J139" s="17" t="s">
        <v>50</v>
      </c>
      <c r="K139" s="17" t="s">
        <v>51</v>
      </c>
      <c r="L139" s="17" t="s">
        <v>52</v>
      </c>
    </row>
    <row r="140" customFormat="false" ht="68.65" hidden="false" customHeight="false" outlineLevel="0" collapsed="false">
      <c r="A140" s="16" t="s">
        <v>473</v>
      </c>
      <c r="B140" s="16" t="s">
        <v>20</v>
      </c>
      <c r="C140" s="16" t="s">
        <v>452</v>
      </c>
      <c r="D140" s="16" t="s">
        <v>474</v>
      </c>
      <c r="E140" s="16" t="s">
        <v>394</v>
      </c>
      <c r="F140" s="16" t="s">
        <v>475</v>
      </c>
      <c r="G140" s="16" t="s">
        <v>128</v>
      </c>
      <c r="H140" s="16" t="s">
        <v>16</v>
      </c>
      <c r="I140" s="16" t="s">
        <v>15</v>
      </c>
      <c r="J140" s="16" t="s">
        <v>50</v>
      </c>
      <c r="K140" s="16" t="s">
        <v>51</v>
      </c>
      <c r="L140" s="16" t="s">
        <v>52</v>
      </c>
    </row>
    <row r="141" customFormat="false" ht="68.65" hidden="false" customHeight="false" outlineLevel="0" collapsed="false">
      <c r="A141" s="17" t="s">
        <v>476</v>
      </c>
      <c r="B141" s="17" t="s">
        <v>20</v>
      </c>
      <c r="C141" s="17" t="s">
        <v>452</v>
      </c>
      <c r="D141" s="17" t="s">
        <v>477</v>
      </c>
      <c r="E141" s="17" t="s">
        <v>394</v>
      </c>
      <c r="F141" s="17" t="s">
        <v>478</v>
      </c>
      <c r="G141" s="17" t="s">
        <v>128</v>
      </c>
      <c r="H141" s="17" t="s">
        <v>16</v>
      </c>
      <c r="I141" s="17" t="s">
        <v>15</v>
      </c>
      <c r="J141" s="17" t="s">
        <v>50</v>
      </c>
      <c r="K141" s="17" t="s">
        <v>51</v>
      </c>
      <c r="L141" s="17" t="s">
        <v>52</v>
      </c>
    </row>
    <row r="142" customFormat="false" ht="68.65" hidden="false" customHeight="false" outlineLevel="0" collapsed="false">
      <c r="A142" s="16" t="s">
        <v>479</v>
      </c>
      <c r="B142" s="16" t="s">
        <v>20</v>
      </c>
      <c r="C142" s="16" t="s">
        <v>480</v>
      </c>
      <c r="D142" s="16" t="s">
        <v>481</v>
      </c>
      <c r="E142" s="16" t="s">
        <v>394</v>
      </c>
      <c r="F142" s="16" t="s">
        <v>482</v>
      </c>
      <c r="G142" s="16" t="s">
        <v>49</v>
      </c>
      <c r="H142" s="16" t="s">
        <v>16</v>
      </c>
      <c r="I142" s="16" t="s">
        <v>14</v>
      </c>
      <c r="J142" s="16" t="s">
        <v>50</v>
      </c>
      <c r="K142" s="16" t="s">
        <v>51</v>
      </c>
      <c r="L142" s="16" t="s">
        <v>52</v>
      </c>
    </row>
    <row r="143" customFormat="false" ht="68.65" hidden="false" customHeight="false" outlineLevel="0" collapsed="false">
      <c r="A143" s="17" t="s">
        <v>483</v>
      </c>
      <c r="B143" s="17" t="s">
        <v>20</v>
      </c>
      <c r="C143" s="17" t="s">
        <v>480</v>
      </c>
      <c r="D143" s="17" t="s">
        <v>484</v>
      </c>
      <c r="E143" s="17" t="s">
        <v>394</v>
      </c>
      <c r="F143" s="17" t="s">
        <v>485</v>
      </c>
      <c r="G143" s="17" t="s">
        <v>49</v>
      </c>
      <c r="H143" s="17" t="s">
        <v>16</v>
      </c>
      <c r="I143" s="17" t="s">
        <v>14</v>
      </c>
      <c r="J143" s="17" t="s">
        <v>50</v>
      </c>
      <c r="K143" s="17" t="s">
        <v>51</v>
      </c>
      <c r="L143" s="17" t="s">
        <v>52</v>
      </c>
    </row>
    <row r="144" customFormat="false" ht="68.65" hidden="false" customHeight="false" outlineLevel="0" collapsed="false">
      <c r="A144" s="16" t="s">
        <v>486</v>
      </c>
      <c r="B144" s="16" t="s">
        <v>20</v>
      </c>
      <c r="C144" s="16" t="s">
        <v>480</v>
      </c>
      <c r="D144" s="16" t="s">
        <v>487</v>
      </c>
      <c r="E144" s="16" t="s">
        <v>394</v>
      </c>
      <c r="F144" s="16" t="s">
        <v>488</v>
      </c>
      <c r="G144" s="16" t="s">
        <v>49</v>
      </c>
      <c r="H144" s="16" t="s">
        <v>16</v>
      </c>
      <c r="I144" s="16" t="s">
        <v>14</v>
      </c>
      <c r="J144" s="16" t="s">
        <v>50</v>
      </c>
      <c r="K144" s="16" t="s">
        <v>51</v>
      </c>
      <c r="L144" s="16" t="s">
        <v>52</v>
      </c>
    </row>
    <row r="145" customFormat="false" ht="68.65" hidden="false" customHeight="false" outlineLevel="0" collapsed="false">
      <c r="A145" s="17" t="s">
        <v>489</v>
      </c>
      <c r="B145" s="17" t="s">
        <v>20</v>
      </c>
      <c r="C145" s="17" t="s">
        <v>480</v>
      </c>
      <c r="D145" s="17" t="s">
        <v>490</v>
      </c>
      <c r="E145" s="17" t="s">
        <v>394</v>
      </c>
      <c r="F145" s="17" t="s">
        <v>491</v>
      </c>
      <c r="G145" s="17" t="s">
        <v>49</v>
      </c>
      <c r="H145" s="17" t="s">
        <v>16</v>
      </c>
      <c r="I145" s="17" t="s">
        <v>14</v>
      </c>
      <c r="J145" s="17" t="s">
        <v>50</v>
      </c>
      <c r="K145" s="17" t="s">
        <v>51</v>
      </c>
      <c r="L145" s="17" t="s">
        <v>52</v>
      </c>
    </row>
    <row r="146" customFormat="false" ht="68.65" hidden="false" customHeight="false" outlineLevel="0" collapsed="false">
      <c r="A146" s="16" t="s">
        <v>492</v>
      </c>
      <c r="B146" s="16" t="s">
        <v>20</v>
      </c>
      <c r="C146" s="16" t="s">
        <v>480</v>
      </c>
      <c r="D146" s="16" t="s">
        <v>493</v>
      </c>
      <c r="E146" s="16" t="s">
        <v>394</v>
      </c>
      <c r="F146" s="16" t="s">
        <v>494</v>
      </c>
      <c r="G146" s="16" t="s">
        <v>49</v>
      </c>
      <c r="H146" s="16" t="s">
        <v>16</v>
      </c>
      <c r="I146" s="16" t="s">
        <v>14</v>
      </c>
      <c r="J146" s="16" t="s">
        <v>50</v>
      </c>
      <c r="K146" s="16" t="s">
        <v>51</v>
      </c>
      <c r="L146" s="16" t="s">
        <v>52</v>
      </c>
    </row>
    <row r="147" customFormat="false" ht="68.65" hidden="false" customHeight="false" outlineLevel="0" collapsed="false">
      <c r="A147" s="17" t="s">
        <v>495</v>
      </c>
      <c r="B147" s="17" t="s">
        <v>20</v>
      </c>
      <c r="C147" s="17" t="s">
        <v>480</v>
      </c>
      <c r="D147" s="17" t="s">
        <v>496</v>
      </c>
      <c r="E147" s="17" t="s">
        <v>394</v>
      </c>
      <c r="F147" s="17" t="s">
        <v>497</v>
      </c>
      <c r="G147" s="17" t="s">
        <v>128</v>
      </c>
      <c r="H147" s="17" t="s">
        <v>16</v>
      </c>
      <c r="I147" s="17" t="s">
        <v>15</v>
      </c>
      <c r="J147" s="17" t="s">
        <v>50</v>
      </c>
      <c r="K147" s="17" t="s">
        <v>51</v>
      </c>
      <c r="L147" s="17" t="s">
        <v>52</v>
      </c>
    </row>
    <row r="148" customFormat="false" ht="68.65" hidden="false" customHeight="false" outlineLevel="0" collapsed="false">
      <c r="A148" s="16" t="s">
        <v>498</v>
      </c>
      <c r="B148" s="16" t="s">
        <v>20</v>
      </c>
      <c r="C148" s="16" t="s">
        <v>480</v>
      </c>
      <c r="D148" s="16" t="s">
        <v>499</v>
      </c>
      <c r="E148" s="16" t="s">
        <v>394</v>
      </c>
      <c r="F148" s="16" t="s">
        <v>500</v>
      </c>
      <c r="G148" s="16" t="s">
        <v>128</v>
      </c>
      <c r="H148" s="16" t="s">
        <v>16</v>
      </c>
      <c r="I148" s="16" t="s">
        <v>15</v>
      </c>
      <c r="J148" s="16" t="s">
        <v>50</v>
      </c>
      <c r="K148" s="16" t="s">
        <v>51</v>
      </c>
      <c r="L148" s="16" t="s">
        <v>52</v>
      </c>
    </row>
    <row r="149" customFormat="false" ht="68.65" hidden="false" customHeight="false" outlineLevel="0" collapsed="false">
      <c r="A149" s="17" t="s">
        <v>501</v>
      </c>
      <c r="B149" s="17" t="s">
        <v>20</v>
      </c>
      <c r="C149" s="17" t="s">
        <v>480</v>
      </c>
      <c r="D149" s="17" t="s">
        <v>502</v>
      </c>
      <c r="E149" s="17" t="s">
        <v>394</v>
      </c>
      <c r="F149" s="17" t="s">
        <v>503</v>
      </c>
      <c r="G149" s="17" t="s">
        <v>128</v>
      </c>
      <c r="H149" s="17" t="s">
        <v>16</v>
      </c>
      <c r="I149" s="17" t="s">
        <v>15</v>
      </c>
      <c r="J149" s="17" t="s">
        <v>50</v>
      </c>
      <c r="K149" s="17" t="s">
        <v>51</v>
      </c>
      <c r="L149" s="17" t="s">
        <v>52</v>
      </c>
    </row>
    <row r="150" customFormat="false" ht="68.65" hidden="false" customHeight="false" outlineLevel="0" collapsed="false">
      <c r="A150" s="16" t="s">
        <v>504</v>
      </c>
      <c r="B150" s="16" t="s">
        <v>20</v>
      </c>
      <c r="C150" s="16" t="s">
        <v>505</v>
      </c>
      <c r="D150" s="16" t="s">
        <v>506</v>
      </c>
      <c r="E150" s="16" t="s">
        <v>394</v>
      </c>
      <c r="F150" s="16" t="s">
        <v>507</v>
      </c>
      <c r="G150" s="16" t="s">
        <v>49</v>
      </c>
      <c r="H150" s="16" t="s">
        <v>16</v>
      </c>
      <c r="I150" s="16" t="s">
        <v>14</v>
      </c>
      <c r="J150" s="16" t="s">
        <v>50</v>
      </c>
      <c r="K150" s="16" t="s">
        <v>51</v>
      </c>
      <c r="L150" s="16" t="s">
        <v>52</v>
      </c>
    </row>
    <row r="151" customFormat="false" ht="68.65" hidden="false" customHeight="false" outlineLevel="0" collapsed="false">
      <c r="A151" s="17" t="s">
        <v>508</v>
      </c>
      <c r="B151" s="17" t="s">
        <v>20</v>
      </c>
      <c r="C151" s="17" t="s">
        <v>505</v>
      </c>
      <c r="D151" s="17" t="s">
        <v>509</v>
      </c>
      <c r="E151" s="17" t="s">
        <v>394</v>
      </c>
      <c r="F151" s="17" t="s">
        <v>510</v>
      </c>
      <c r="G151" s="17" t="s">
        <v>49</v>
      </c>
      <c r="H151" s="17" t="s">
        <v>16</v>
      </c>
      <c r="I151" s="17" t="s">
        <v>14</v>
      </c>
      <c r="J151" s="17" t="s">
        <v>50</v>
      </c>
      <c r="K151" s="17" t="s">
        <v>51</v>
      </c>
      <c r="L151" s="17" t="s">
        <v>52</v>
      </c>
    </row>
    <row r="152" customFormat="false" ht="68.65" hidden="false" customHeight="false" outlineLevel="0" collapsed="false">
      <c r="A152" s="16" t="s">
        <v>511</v>
      </c>
      <c r="B152" s="16" t="s">
        <v>20</v>
      </c>
      <c r="C152" s="16" t="s">
        <v>505</v>
      </c>
      <c r="D152" s="16" t="s">
        <v>512</v>
      </c>
      <c r="E152" s="16" t="s">
        <v>394</v>
      </c>
      <c r="F152" s="16" t="s">
        <v>513</v>
      </c>
      <c r="G152" s="16" t="s">
        <v>49</v>
      </c>
      <c r="H152" s="16" t="s">
        <v>16</v>
      </c>
      <c r="I152" s="16" t="s">
        <v>14</v>
      </c>
      <c r="J152" s="16" t="s">
        <v>50</v>
      </c>
      <c r="K152" s="16" t="s">
        <v>51</v>
      </c>
      <c r="L152" s="16" t="s">
        <v>52</v>
      </c>
    </row>
    <row r="153" customFormat="false" ht="68.65" hidden="false" customHeight="false" outlineLevel="0" collapsed="false">
      <c r="A153" s="17" t="s">
        <v>514</v>
      </c>
      <c r="B153" s="17" t="s">
        <v>20</v>
      </c>
      <c r="C153" s="17" t="s">
        <v>505</v>
      </c>
      <c r="D153" s="17" t="s">
        <v>515</v>
      </c>
      <c r="E153" s="17" t="s">
        <v>394</v>
      </c>
      <c r="F153" s="17" t="s">
        <v>516</v>
      </c>
      <c r="G153" s="17" t="s">
        <v>49</v>
      </c>
      <c r="H153" s="17" t="s">
        <v>16</v>
      </c>
      <c r="I153" s="17" t="s">
        <v>14</v>
      </c>
      <c r="J153" s="17" t="s">
        <v>50</v>
      </c>
      <c r="K153" s="17" t="s">
        <v>51</v>
      </c>
      <c r="L153" s="17" t="s">
        <v>52</v>
      </c>
    </row>
    <row r="154" customFormat="false" ht="68.65" hidden="false" customHeight="false" outlineLevel="0" collapsed="false">
      <c r="A154" s="16" t="s">
        <v>517</v>
      </c>
      <c r="B154" s="16" t="s">
        <v>20</v>
      </c>
      <c r="C154" s="16" t="s">
        <v>505</v>
      </c>
      <c r="D154" s="16" t="s">
        <v>518</v>
      </c>
      <c r="E154" s="16" t="s">
        <v>394</v>
      </c>
      <c r="F154" s="16" t="s">
        <v>519</v>
      </c>
      <c r="G154" s="16" t="s">
        <v>49</v>
      </c>
      <c r="H154" s="16" t="s">
        <v>16</v>
      </c>
      <c r="I154" s="16" t="s">
        <v>14</v>
      </c>
      <c r="J154" s="16" t="s">
        <v>50</v>
      </c>
      <c r="K154" s="16" t="s">
        <v>51</v>
      </c>
      <c r="L154" s="16" t="s">
        <v>52</v>
      </c>
    </row>
    <row r="155" customFormat="false" ht="68.65" hidden="false" customHeight="false" outlineLevel="0" collapsed="false">
      <c r="A155" s="17" t="s">
        <v>520</v>
      </c>
      <c r="B155" s="17" t="s">
        <v>20</v>
      </c>
      <c r="C155" s="17" t="s">
        <v>505</v>
      </c>
      <c r="D155" s="17" t="s">
        <v>521</v>
      </c>
      <c r="E155" s="17" t="s">
        <v>394</v>
      </c>
      <c r="F155" s="17" t="s">
        <v>522</v>
      </c>
      <c r="G155" s="17" t="s">
        <v>128</v>
      </c>
      <c r="H155" s="17" t="s">
        <v>16</v>
      </c>
      <c r="I155" s="17" t="s">
        <v>15</v>
      </c>
      <c r="J155" s="17" t="s">
        <v>50</v>
      </c>
      <c r="K155" s="17" t="s">
        <v>51</v>
      </c>
      <c r="L155" s="17" t="s">
        <v>52</v>
      </c>
    </row>
    <row r="156" customFormat="false" ht="68.65" hidden="false" customHeight="false" outlineLevel="0" collapsed="false">
      <c r="A156" s="16" t="s">
        <v>523</v>
      </c>
      <c r="B156" s="16" t="s">
        <v>20</v>
      </c>
      <c r="C156" s="16" t="s">
        <v>505</v>
      </c>
      <c r="D156" s="16" t="s">
        <v>524</v>
      </c>
      <c r="E156" s="16" t="s">
        <v>394</v>
      </c>
      <c r="F156" s="16" t="s">
        <v>525</v>
      </c>
      <c r="G156" s="16" t="s">
        <v>128</v>
      </c>
      <c r="H156" s="16" t="s">
        <v>16</v>
      </c>
      <c r="I156" s="16" t="s">
        <v>15</v>
      </c>
      <c r="J156" s="16" t="s">
        <v>50</v>
      </c>
      <c r="K156" s="16" t="s">
        <v>51</v>
      </c>
      <c r="L156" s="16" t="s">
        <v>52</v>
      </c>
    </row>
    <row r="157" customFormat="false" ht="68.65" hidden="false" customHeight="false" outlineLevel="0" collapsed="false">
      <c r="A157" s="17" t="s">
        <v>526</v>
      </c>
      <c r="B157" s="17" t="s">
        <v>20</v>
      </c>
      <c r="C157" s="17" t="s">
        <v>505</v>
      </c>
      <c r="D157" s="17" t="s">
        <v>527</v>
      </c>
      <c r="E157" s="17" t="s">
        <v>394</v>
      </c>
      <c r="F157" s="17" t="s">
        <v>528</v>
      </c>
      <c r="G157" s="17" t="s">
        <v>128</v>
      </c>
      <c r="H157" s="17" t="s">
        <v>16</v>
      </c>
      <c r="I157" s="17" t="s">
        <v>15</v>
      </c>
      <c r="J157" s="17" t="s">
        <v>50</v>
      </c>
      <c r="K157" s="17" t="s">
        <v>51</v>
      </c>
      <c r="L157" s="17" t="s">
        <v>52</v>
      </c>
    </row>
    <row r="158" customFormat="false" ht="68.65" hidden="false" customHeight="false" outlineLevel="0" collapsed="false">
      <c r="A158" s="16" t="s">
        <v>529</v>
      </c>
      <c r="B158" s="16" t="s">
        <v>20</v>
      </c>
      <c r="C158" s="16" t="s">
        <v>530</v>
      </c>
      <c r="D158" s="16" t="s">
        <v>531</v>
      </c>
      <c r="E158" s="16" t="s">
        <v>394</v>
      </c>
      <c r="F158" s="16" t="s">
        <v>532</v>
      </c>
      <c r="G158" s="16" t="s">
        <v>49</v>
      </c>
      <c r="H158" s="16" t="s">
        <v>16</v>
      </c>
      <c r="I158" s="16" t="s">
        <v>14</v>
      </c>
      <c r="J158" s="16" t="s">
        <v>50</v>
      </c>
      <c r="K158" s="16" t="s">
        <v>399</v>
      </c>
      <c r="L158" s="16" t="s">
        <v>52</v>
      </c>
    </row>
    <row r="159" customFormat="false" ht="68.65" hidden="false" customHeight="false" outlineLevel="0" collapsed="false">
      <c r="A159" s="17" t="s">
        <v>533</v>
      </c>
      <c r="B159" s="17" t="s">
        <v>20</v>
      </c>
      <c r="C159" s="17" t="s">
        <v>530</v>
      </c>
      <c r="D159" s="17" t="s">
        <v>534</v>
      </c>
      <c r="E159" s="17" t="s">
        <v>394</v>
      </c>
      <c r="F159" s="17" t="s">
        <v>535</v>
      </c>
      <c r="G159" s="17" t="s">
        <v>49</v>
      </c>
      <c r="H159" s="17" t="s">
        <v>16</v>
      </c>
      <c r="I159" s="17" t="s">
        <v>14</v>
      </c>
      <c r="J159" s="17" t="s">
        <v>50</v>
      </c>
      <c r="K159" s="17" t="s">
        <v>51</v>
      </c>
      <c r="L159" s="17" t="s">
        <v>52</v>
      </c>
    </row>
    <row r="160" customFormat="false" ht="68.65" hidden="false" customHeight="false" outlineLevel="0" collapsed="false">
      <c r="A160" s="16" t="s">
        <v>536</v>
      </c>
      <c r="B160" s="16" t="s">
        <v>20</v>
      </c>
      <c r="C160" s="16" t="s">
        <v>530</v>
      </c>
      <c r="D160" s="16" t="s">
        <v>537</v>
      </c>
      <c r="E160" s="16" t="s">
        <v>394</v>
      </c>
      <c r="F160" s="16" t="s">
        <v>538</v>
      </c>
      <c r="G160" s="16" t="s">
        <v>128</v>
      </c>
      <c r="H160" s="16" t="s">
        <v>16</v>
      </c>
      <c r="I160" s="16" t="s">
        <v>15</v>
      </c>
      <c r="J160" s="16" t="s">
        <v>50</v>
      </c>
      <c r="K160" s="16" t="s">
        <v>51</v>
      </c>
      <c r="L160" s="16" t="s">
        <v>52</v>
      </c>
    </row>
    <row r="161" customFormat="false" ht="68.65" hidden="false" customHeight="false" outlineLevel="0" collapsed="false">
      <c r="A161" s="17" t="s">
        <v>539</v>
      </c>
      <c r="B161" s="17" t="s">
        <v>20</v>
      </c>
      <c r="C161" s="17" t="s">
        <v>530</v>
      </c>
      <c r="D161" s="17" t="s">
        <v>540</v>
      </c>
      <c r="E161" s="17" t="s">
        <v>394</v>
      </c>
      <c r="F161" s="17" t="s">
        <v>541</v>
      </c>
      <c r="G161" s="17" t="s">
        <v>128</v>
      </c>
      <c r="H161" s="17" t="s">
        <v>16</v>
      </c>
      <c r="I161" s="17" t="s">
        <v>15</v>
      </c>
      <c r="J161" s="17" t="s">
        <v>50</v>
      </c>
      <c r="K161" s="17" t="s">
        <v>51</v>
      </c>
      <c r="L161" s="17" t="s">
        <v>52</v>
      </c>
    </row>
    <row r="162" customFormat="false" ht="68.65" hidden="false" customHeight="false" outlineLevel="0" collapsed="false">
      <c r="A162" s="16" t="s">
        <v>542</v>
      </c>
      <c r="B162" s="16" t="s">
        <v>20</v>
      </c>
      <c r="C162" s="16" t="s">
        <v>543</v>
      </c>
      <c r="D162" s="16" t="s">
        <v>544</v>
      </c>
      <c r="E162" s="16" t="s">
        <v>394</v>
      </c>
      <c r="F162" s="16" t="s">
        <v>545</v>
      </c>
      <c r="G162" s="16" t="s">
        <v>49</v>
      </c>
      <c r="H162" s="16" t="s">
        <v>16</v>
      </c>
      <c r="I162" s="16" t="s">
        <v>14</v>
      </c>
      <c r="J162" s="16" t="s">
        <v>50</v>
      </c>
      <c r="K162" s="16" t="s">
        <v>399</v>
      </c>
      <c r="L162" s="16" t="s">
        <v>52</v>
      </c>
    </row>
    <row r="163" customFormat="false" ht="68.65" hidden="false" customHeight="false" outlineLevel="0" collapsed="false">
      <c r="A163" s="17" t="s">
        <v>546</v>
      </c>
      <c r="B163" s="17" t="s">
        <v>20</v>
      </c>
      <c r="C163" s="17" t="s">
        <v>543</v>
      </c>
      <c r="D163" s="17" t="s">
        <v>547</v>
      </c>
      <c r="E163" s="17" t="s">
        <v>394</v>
      </c>
      <c r="F163" s="17" t="s">
        <v>548</v>
      </c>
      <c r="G163" s="17" t="s">
        <v>49</v>
      </c>
      <c r="H163" s="17" t="s">
        <v>16</v>
      </c>
      <c r="I163" s="17" t="s">
        <v>14</v>
      </c>
      <c r="J163" s="17" t="s">
        <v>50</v>
      </c>
      <c r="K163" s="17" t="s">
        <v>51</v>
      </c>
      <c r="L163" s="17" t="s">
        <v>52</v>
      </c>
    </row>
    <row r="164" customFormat="false" ht="57.45" hidden="false" customHeight="false" outlineLevel="0" collapsed="false">
      <c r="A164" s="16" t="s">
        <v>549</v>
      </c>
      <c r="B164" s="16" t="s">
        <v>20</v>
      </c>
      <c r="C164" s="16" t="s">
        <v>543</v>
      </c>
      <c r="D164" s="16" t="s">
        <v>550</v>
      </c>
      <c r="E164" s="16" t="s">
        <v>394</v>
      </c>
      <c r="F164" s="16" t="s">
        <v>551</v>
      </c>
      <c r="G164" s="16" t="s">
        <v>128</v>
      </c>
      <c r="H164" s="16" t="s">
        <v>16</v>
      </c>
      <c r="I164" s="16" t="s">
        <v>15</v>
      </c>
      <c r="J164" s="16" t="s">
        <v>50</v>
      </c>
      <c r="K164" s="16" t="s">
        <v>51</v>
      </c>
      <c r="L164" s="16" t="s">
        <v>52</v>
      </c>
    </row>
    <row r="165" customFormat="false" ht="57.45" hidden="false" customHeight="false" outlineLevel="0" collapsed="false">
      <c r="A165" s="17" t="s">
        <v>552</v>
      </c>
      <c r="B165" s="17" t="s">
        <v>20</v>
      </c>
      <c r="C165" s="17" t="s">
        <v>553</v>
      </c>
      <c r="D165" s="17" t="s">
        <v>554</v>
      </c>
      <c r="E165" s="17" t="s">
        <v>394</v>
      </c>
      <c r="F165" s="17" t="s">
        <v>555</v>
      </c>
      <c r="G165" s="17" t="s">
        <v>49</v>
      </c>
      <c r="H165" s="17" t="s">
        <v>16</v>
      </c>
      <c r="I165" s="17" t="s">
        <v>14</v>
      </c>
      <c r="J165" s="17" t="s">
        <v>50</v>
      </c>
      <c r="K165" s="17" t="s">
        <v>51</v>
      </c>
      <c r="L165" s="17" t="s">
        <v>52</v>
      </c>
    </row>
    <row r="166" customFormat="false" ht="57.45" hidden="false" customHeight="false" outlineLevel="0" collapsed="false">
      <c r="A166" s="16" t="s">
        <v>556</v>
      </c>
      <c r="B166" s="16" t="s">
        <v>20</v>
      </c>
      <c r="C166" s="16" t="s">
        <v>553</v>
      </c>
      <c r="D166" s="16" t="s">
        <v>557</v>
      </c>
      <c r="E166" s="16" t="s">
        <v>394</v>
      </c>
      <c r="F166" s="16" t="s">
        <v>558</v>
      </c>
      <c r="G166" s="16" t="s">
        <v>49</v>
      </c>
      <c r="H166" s="16" t="s">
        <v>16</v>
      </c>
      <c r="I166" s="16" t="s">
        <v>14</v>
      </c>
      <c r="J166" s="16" t="s">
        <v>50</v>
      </c>
      <c r="K166" s="16" t="s">
        <v>51</v>
      </c>
      <c r="L166" s="16" t="s">
        <v>52</v>
      </c>
    </row>
    <row r="167" customFormat="false" ht="68.65" hidden="false" customHeight="false" outlineLevel="0" collapsed="false">
      <c r="A167" s="17" t="s">
        <v>559</v>
      </c>
      <c r="B167" s="17" t="s">
        <v>20</v>
      </c>
      <c r="C167" s="17" t="s">
        <v>553</v>
      </c>
      <c r="D167" s="17" t="s">
        <v>560</v>
      </c>
      <c r="E167" s="17" t="s">
        <v>394</v>
      </c>
      <c r="F167" s="17" t="s">
        <v>561</v>
      </c>
      <c r="G167" s="17" t="s">
        <v>128</v>
      </c>
      <c r="H167" s="17" t="s">
        <v>16</v>
      </c>
      <c r="I167" s="17" t="s">
        <v>15</v>
      </c>
      <c r="J167" s="17" t="s">
        <v>50</v>
      </c>
      <c r="K167" s="17" t="s">
        <v>51</v>
      </c>
      <c r="L167" s="17" t="s">
        <v>52</v>
      </c>
    </row>
    <row r="168" customFormat="false" ht="68.65" hidden="false" customHeight="false" outlineLevel="0" collapsed="false">
      <c r="A168" s="16" t="s">
        <v>562</v>
      </c>
      <c r="B168" s="16" t="s">
        <v>20</v>
      </c>
      <c r="C168" s="16" t="s">
        <v>563</v>
      </c>
      <c r="D168" s="16" t="s">
        <v>564</v>
      </c>
      <c r="E168" s="16" t="s">
        <v>394</v>
      </c>
      <c r="F168" s="16" t="s">
        <v>565</v>
      </c>
      <c r="G168" s="16" t="s">
        <v>49</v>
      </c>
      <c r="H168" s="16" t="s">
        <v>16</v>
      </c>
      <c r="I168" s="16" t="s">
        <v>14</v>
      </c>
      <c r="J168" s="16" t="s">
        <v>50</v>
      </c>
      <c r="K168" s="16" t="s">
        <v>51</v>
      </c>
      <c r="L168" s="16" t="s">
        <v>52</v>
      </c>
    </row>
    <row r="169" customFormat="false" ht="68.65" hidden="false" customHeight="false" outlineLevel="0" collapsed="false">
      <c r="A169" s="17" t="s">
        <v>566</v>
      </c>
      <c r="B169" s="17" t="s">
        <v>20</v>
      </c>
      <c r="C169" s="17" t="s">
        <v>563</v>
      </c>
      <c r="D169" s="17" t="s">
        <v>567</v>
      </c>
      <c r="E169" s="17" t="s">
        <v>394</v>
      </c>
      <c r="F169" s="17" t="s">
        <v>568</v>
      </c>
      <c r="G169" s="17" t="s">
        <v>49</v>
      </c>
      <c r="H169" s="17" t="s">
        <v>16</v>
      </c>
      <c r="I169" s="17" t="s">
        <v>14</v>
      </c>
      <c r="J169" s="17" t="s">
        <v>50</v>
      </c>
      <c r="K169" s="17" t="s">
        <v>51</v>
      </c>
      <c r="L169" s="17" t="s">
        <v>52</v>
      </c>
    </row>
    <row r="170" customFormat="false" ht="68.65" hidden="false" customHeight="false" outlineLevel="0" collapsed="false">
      <c r="A170" s="16" t="s">
        <v>569</v>
      </c>
      <c r="B170" s="16" t="s">
        <v>20</v>
      </c>
      <c r="C170" s="16" t="s">
        <v>563</v>
      </c>
      <c r="D170" s="16" t="s">
        <v>570</v>
      </c>
      <c r="E170" s="16" t="s">
        <v>394</v>
      </c>
      <c r="F170" s="16" t="s">
        <v>571</v>
      </c>
      <c r="G170" s="16" t="s">
        <v>128</v>
      </c>
      <c r="H170" s="16" t="s">
        <v>16</v>
      </c>
      <c r="I170" s="16" t="s">
        <v>15</v>
      </c>
      <c r="J170" s="16" t="s">
        <v>50</v>
      </c>
      <c r="K170" s="16" t="s">
        <v>51</v>
      </c>
      <c r="L170" s="16" t="s">
        <v>52</v>
      </c>
    </row>
    <row r="171" customFormat="false" ht="68.65" hidden="false" customHeight="false" outlineLevel="0" collapsed="false">
      <c r="A171" s="17" t="s">
        <v>572</v>
      </c>
      <c r="B171" s="17" t="s">
        <v>20</v>
      </c>
      <c r="C171" s="17" t="s">
        <v>573</v>
      </c>
      <c r="D171" s="17" t="s">
        <v>574</v>
      </c>
      <c r="E171" s="17" t="s">
        <v>394</v>
      </c>
      <c r="F171" s="17" t="s">
        <v>575</v>
      </c>
      <c r="G171" s="17" t="s">
        <v>49</v>
      </c>
      <c r="H171" s="17" t="s">
        <v>16</v>
      </c>
      <c r="I171" s="17" t="s">
        <v>14</v>
      </c>
      <c r="J171" s="17" t="s">
        <v>50</v>
      </c>
      <c r="K171" s="17" t="s">
        <v>51</v>
      </c>
      <c r="L171" s="17" t="s">
        <v>52</v>
      </c>
    </row>
    <row r="172" customFormat="false" ht="68.65" hidden="false" customHeight="false" outlineLevel="0" collapsed="false">
      <c r="A172" s="16" t="s">
        <v>576</v>
      </c>
      <c r="B172" s="16" t="s">
        <v>20</v>
      </c>
      <c r="C172" s="16" t="s">
        <v>573</v>
      </c>
      <c r="D172" s="16" t="s">
        <v>577</v>
      </c>
      <c r="E172" s="16" t="s">
        <v>394</v>
      </c>
      <c r="F172" s="16" t="s">
        <v>578</v>
      </c>
      <c r="G172" s="16" t="s">
        <v>49</v>
      </c>
      <c r="H172" s="16" t="s">
        <v>16</v>
      </c>
      <c r="I172" s="16" t="s">
        <v>14</v>
      </c>
      <c r="J172" s="16" t="s">
        <v>50</v>
      </c>
      <c r="K172" s="16" t="s">
        <v>51</v>
      </c>
      <c r="L172" s="16" t="s">
        <v>52</v>
      </c>
    </row>
    <row r="173" customFormat="false" ht="68.65" hidden="false" customHeight="false" outlineLevel="0" collapsed="false">
      <c r="A173" s="17" t="s">
        <v>579</v>
      </c>
      <c r="B173" s="17" t="s">
        <v>20</v>
      </c>
      <c r="C173" s="17" t="s">
        <v>573</v>
      </c>
      <c r="D173" s="17" t="s">
        <v>580</v>
      </c>
      <c r="E173" s="17" t="s">
        <v>394</v>
      </c>
      <c r="F173" s="17" t="s">
        <v>581</v>
      </c>
      <c r="G173" s="17" t="s">
        <v>128</v>
      </c>
      <c r="H173" s="17" t="s">
        <v>16</v>
      </c>
      <c r="I173" s="17" t="s">
        <v>15</v>
      </c>
      <c r="J173" s="17" t="s">
        <v>50</v>
      </c>
      <c r="K173" s="17" t="s">
        <v>51</v>
      </c>
      <c r="L173" s="17" t="s">
        <v>52</v>
      </c>
    </row>
    <row r="174" customFormat="false" ht="68.65" hidden="false" customHeight="false" outlineLevel="0" collapsed="false">
      <c r="A174" s="16" t="s">
        <v>582</v>
      </c>
      <c r="B174" s="16" t="s">
        <v>20</v>
      </c>
      <c r="C174" s="16" t="s">
        <v>583</v>
      </c>
      <c r="D174" s="16" t="s">
        <v>584</v>
      </c>
      <c r="E174" s="16" t="s">
        <v>394</v>
      </c>
      <c r="F174" s="16" t="s">
        <v>585</v>
      </c>
      <c r="G174" s="16" t="s">
        <v>49</v>
      </c>
      <c r="H174" s="16" t="s">
        <v>16</v>
      </c>
      <c r="I174" s="16" t="s">
        <v>14</v>
      </c>
      <c r="J174" s="16" t="s">
        <v>50</v>
      </c>
      <c r="K174" s="16" t="s">
        <v>51</v>
      </c>
      <c r="L174" s="16" t="s">
        <v>52</v>
      </c>
    </row>
    <row r="175" customFormat="false" ht="68.65" hidden="false" customHeight="false" outlineLevel="0" collapsed="false">
      <c r="A175" s="17" t="s">
        <v>586</v>
      </c>
      <c r="B175" s="17" t="s">
        <v>20</v>
      </c>
      <c r="C175" s="17" t="s">
        <v>583</v>
      </c>
      <c r="D175" s="17" t="s">
        <v>587</v>
      </c>
      <c r="E175" s="17" t="s">
        <v>394</v>
      </c>
      <c r="F175" s="17" t="s">
        <v>588</v>
      </c>
      <c r="G175" s="17" t="s">
        <v>128</v>
      </c>
      <c r="H175" s="17" t="s">
        <v>16</v>
      </c>
      <c r="I175" s="17" t="s">
        <v>15</v>
      </c>
      <c r="J175" s="17" t="s">
        <v>50</v>
      </c>
      <c r="K175" s="17" t="s">
        <v>51</v>
      </c>
      <c r="L175" s="17" t="s">
        <v>52</v>
      </c>
    </row>
    <row r="176" customFormat="false" ht="68.65" hidden="false" customHeight="false" outlineLevel="0" collapsed="false">
      <c r="A176" s="16" t="s">
        <v>589</v>
      </c>
      <c r="B176" s="16" t="s">
        <v>20</v>
      </c>
      <c r="C176" s="16" t="s">
        <v>590</v>
      </c>
      <c r="D176" s="16" t="s">
        <v>591</v>
      </c>
      <c r="E176" s="16" t="s">
        <v>394</v>
      </c>
      <c r="F176" s="16" t="s">
        <v>592</v>
      </c>
      <c r="G176" s="16" t="s">
        <v>49</v>
      </c>
      <c r="H176" s="16" t="s">
        <v>16</v>
      </c>
      <c r="I176" s="16" t="s">
        <v>14</v>
      </c>
      <c r="J176" s="16" t="s">
        <v>50</v>
      </c>
      <c r="K176" s="16" t="s">
        <v>51</v>
      </c>
      <c r="L176" s="16" t="s">
        <v>52</v>
      </c>
    </row>
    <row r="177" customFormat="false" ht="68.65" hidden="false" customHeight="false" outlineLevel="0" collapsed="false">
      <c r="A177" s="17" t="s">
        <v>593</v>
      </c>
      <c r="B177" s="17" t="s">
        <v>20</v>
      </c>
      <c r="C177" s="17" t="s">
        <v>590</v>
      </c>
      <c r="D177" s="17" t="s">
        <v>594</v>
      </c>
      <c r="E177" s="17" t="s">
        <v>394</v>
      </c>
      <c r="F177" s="17" t="s">
        <v>595</v>
      </c>
      <c r="G177" s="17" t="s">
        <v>49</v>
      </c>
      <c r="H177" s="17" t="s">
        <v>16</v>
      </c>
      <c r="I177" s="17" t="s">
        <v>14</v>
      </c>
      <c r="J177" s="17" t="s">
        <v>50</v>
      </c>
      <c r="K177" s="17" t="s">
        <v>51</v>
      </c>
      <c r="L177" s="17" t="s">
        <v>52</v>
      </c>
    </row>
    <row r="178" customFormat="false" ht="68.65" hidden="false" customHeight="false" outlineLevel="0" collapsed="false">
      <c r="A178" s="16" t="s">
        <v>596</v>
      </c>
      <c r="B178" s="16" t="s">
        <v>20</v>
      </c>
      <c r="C178" s="16" t="s">
        <v>590</v>
      </c>
      <c r="D178" s="16" t="s">
        <v>597</v>
      </c>
      <c r="E178" s="16" t="s">
        <v>394</v>
      </c>
      <c r="F178" s="16" t="s">
        <v>598</v>
      </c>
      <c r="G178" s="16" t="s">
        <v>49</v>
      </c>
      <c r="H178" s="16" t="s">
        <v>16</v>
      </c>
      <c r="I178" s="16" t="s">
        <v>14</v>
      </c>
      <c r="J178" s="16" t="s">
        <v>50</v>
      </c>
      <c r="K178" s="16" t="s">
        <v>51</v>
      </c>
      <c r="L178" s="16" t="s">
        <v>52</v>
      </c>
    </row>
    <row r="179" customFormat="false" ht="68.65" hidden="false" customHeight="false" outlineLevel="0" collapsed="false">
      <c r="A179" s="17" t="s">
        <v>599</v>
      </c>
      <c r="B179" s="17" t="s">
        <v>20</v>
      </c>
      <c r="C179" s="17" t="s">
        <v>590</v>
      </c>
      <c r="D179" s="17" t="s">
        <v>600</v>
      </c>
      <c r="E179" s="17" t="s">
        <v>394</v>
      </c>
      <c r="F179" s="17" t="s">
        <v>601</v>
      </c>
      <c r="G179" s="17" t="s">
        <v>128</v>
      </c>
      <c r="H179" s="17" t="s">
        <v>16</v>
      </c>
      <c r="I179" s="17" t="s">
        <v>15</v>
      </c>
      <c r="J179" s="17" t="s">
        <v>50</v>
      </c>
      <c r="K179" s="17" t="s">
        <v>51</v>
      </c>
      <c r="L179" s="17" t="s">
        <v>52</v>
      </c>
    </row>
    <row r="180" customFormat="false" ht="68.65" hidden="false" customHeight="false" outlineLevel="0" collapsed="false">
      <c r="A180" s="16" t="s">
        <v>602</v>
      </c>
      <c r="B180" s="16" t="s">
        <v>20</v>
      </c>
      <c r="C180" s="16" t="s">
        <v>603</v>
      </c>
      <c r="D180" s="16" t="s">
        <v>604</v>
      </c>
      <c r="E180" s="16" t="s">
        <v>394</v>
      </c>
      <c r="F180" s="16" t="s">
        <v>605</v>
      </c>
      <c r="G180" s="16" t="s">
        <v>49</v>
      </c>
      <c r="H180" s="16" t="s">
        <v>16</v>
      </c>
      <c r="I180" s="16" t="s">
        <v>14</v>
      </c>
      <c r="J180" s="16" t="s">
        <v>50</v>
      </c>
      <c r="K180" s="16" t="s">
        <v>51</v>
      </c>
      <c r="L180" s="16" t="s">
        <v>52</v>
      </c>
    </row>
    <row r="181" customFormat="false" ht="68.65" hidden="false" customHeight="false" outlineLevel="0" collapsed="false">
      <c r="A181" s="17" t="s">
        <v>606</v>
      </c>
      <c r="B181" s="17" t="s">
        <v>20</v>
      </c>
      <c r="C181" s="17" t="s">
        <v>603</v>
      </c>
      <c r="D181" s="17" t="s">
        <v>607</v>
      </c>
      <c r="E181" s="17" t="s">
        <v>394</v>
      </c>
      <c r="F181" s="17" t="s">
        <v>608</v>
      </c>
      <c r="G181" s="17" t="s">
        <v>49</v>
      </c>
      <c r="H181" s="17" t="s">
        <v>16</v>
      </c>
      <c r="I181" s="17" t="s">
        <v>14</v>
      </c>
      <c r="J181" s="17" t="s">
        <v>50</v>
      </c>
      <c r="K181" s="17" t="s">
        <v>51</v>
      </c>
      <c r="L181" s="17" t="s">
        <v>52</v>
      </c>
    </row>
    <row r="182" customFormat="false" ht="68.65" hidden="false" customHeight="false" outlineLevel="0" collapsed="false">
      <c r="A182" s="16" t="s">
        <v>609</v>
      </c>
      <c r="B182" s="16" t="s">
        <v>20</v>
      </c>
      <c r="C182" s="16" t="s">
        <v>603</v>
      </c>
      <c r="D182" s="16" t="s">
        <v>610</v>
      </c>
      <c r="E182" s="16" t="s">
        <v>394</v>
      </c>
      <c r="F182" s="16" t="s">
        <v>611</v>
      </c>
      <c r="G182" s="16" t="s">
        <v>49</v>
      </c>
      <c r="H182" s="16" t="s">
        <v>16</v>
      </c>
      <c r="I182" s="16" t="s">
        <v>14</v>
      </c>
      <c r="J182" s="16" t="s">
        <v>50</v>
      </c>
      <c r="K182" s="16" t="s">
        <v>51</v>
      </c>
      <c r="L182" s="16" t="s">
        <v>52</v>
      </c>
    </row>
    <row r="183" customFormat="false" ht="68.65" hidden="false" customHeight="false" outlineLevel="0" collapsed="false">
      <c r="A183" s="17" t="s">
        <v>612</v>
      </c>
      <c r="B183" s="17" t="s">
        <v>20</v>
      </c>
      <c r="C183" s="17" t="s">
        <v>613</v>
      </c>
      <c r="D183" s="17" t="s">
        <v>614</v>
      </c>
      <c r="E183" s="17" t="s">
        <v>394</v>
      </c>
      <c r="F183" s="17" t="s">
        <v>615</v>
      </c>
      <c r="G183" s="17" t="s">
        <v>49</v>
      </c>
      <c r="H183" s="17" t="s">
        <v>16</v>
      </c>
      <c r="I183" s="17" t="s">
        <v>14</v>
      </c>
      <c r="J183" s="17" t="s">
        <v>50</v>
      </c>
      <c r="K183" s="17" t="s">
        <v>51</v>
      </c>
      <c r="L183" s="17" t="s">
        <v>52</v>
      </c>
    </row>
    <row r="184" customFormat="false" ht="68.65" hidden="false" customHeight="false" outlineLevel="0" collapsed="false">
      <c r="A184" s="16" t="s">
        <v>616</v>
      </c>
      <c r="B184" s="16" t="s">
        <v>20</v>
      </c>
      <c r="C184" s="16" t="s">
        <v>613</v>
      </c>
      <c r="D184" s="16" t="s">
        <v>617</v>
      </c>
      <c r="E184" s="16" t="s">
        <v>394</v>
      </c>
      <c r="F184" s="16" t="s">
        <v>618</v>
      </c>
      <c r="G184" s="16" t="s">
        <v>49</v>
      </c>
      <c r="H184" s="16" t="s">
        <v>16</v>
      </c>
      <c r="I184" s="16" t="s">
        <v>14</v>
      </c>
      <c r="J184" s="16" t="s">
        <v>50</v>
      </c>
      <c r="K184" s="16" t="s">
        <v>51</v>
      </c>
      <c r="L184" s="16" t="s">
        <v>52</v>
      </c>
    </row>
    <row r="185" customFormat="false" ht="68.65" hidden="false" customHeight="false" outlineLevel="0" collapsed="false">
      <c r="A185" s="17" t="s">
        <v>619</v>
      </c>
      <c r="B185" s="17" t="s">
        <v>20</v>
      </c>
      <c r="C185" s="17" t="s">
        <v>620</v>
      </c>
      <c r="D185" s="17" t="s">
        <v>621</v>
      </c>
      <c r="E185" s="17" t="s">
        <v>394</v>
      </c>
      <c r="F185" s="17" t="s">
        <v>622</v>
      </c>
      <c r="G185" s="17" t="s">
        <v>49</v>
      </c>
      <c r="H185" s="17" t="s">
        <v>16</v>
      </c>
      <c r="I185" s="17" t="s">
        <v>14</v>
      </c>
      <c r="J185" s="17" t="s">
        <v>50</v>
      </c>
      <c r="K185" s="17" t="s">
        <v>51</v>
      </c>
      <c r="L185" s="17" t="s">
        <v>52</v>
      </c>
    </row>
    <row r="186" customFormat="false" ht="68.65" hidden="false" customHeight="false" outlineLevel="0" collapsed="false">
      <c r="A186" s="16" t="s">
        <v>623</v>
      </c>
      <c r="B186" s="16" t="s">
        <v>20</v>
      </c>
      <c r="C186" s="16" t="s">
        <v>620</v>
      </c>
      <c r="D186" s="16" t="s">
        <v>624</v>
      </c>
      <c r="E186" s="16" t="s">
        <v>394</v>
      </c>
      <c r="F186" s="16" t="s">
        <v>625</v>
      </c>
      <c r="G186" s="16" t="s">
        <v>128</v>
      </c>
      <c r="H186" s="16" t="s">
        <v>16</v>
      </c>
      <c r="I186" s="16" t="s">
        <v>15</v>
      </c>
      <c r="J186" s="16" t="s">
        <v>50</v>
      </c>
      <c r="K186" s="16" t="s">
        <v>51</v>
      </c>
      <c r="L186" s="16" t="s">
        <v>52</v>
      </c>
    </row>
    <row r="187" customFormat="false" ht="68.65" hidden="false" customHeight="false" outlineLevel="0" collapsed="false">
      <c r="A187" s="17" t="s">
        <v>626</v>
      </c>
      <c r="B187" s="17" t="s">
        <v>20</v>
      </c>
      <c r="C187" s="17" t="s">
        <v>620</v>
      </c>
      <c r="D187" s="17" t="s">
        <v>627</v>
      </c>
      <c r="E187" s="17" t="s">
        <v>394</v>
      </c>
      <c r="F187" s="17" t="s">
        <v>628</v>
      </c>
      <c r="G187" s="17" t="s">
        <v>128</v>
      </c>
      <c r="H187" s="17" t="s">
        <v>16</v>
      </c>
      <c r="I187" s="17" t="s">
        <v>15</v>
      </c>
      <c r="J187" s="17" t="s">
        <v>50</v>
      </c>
      <c r="K187" s="17" t="s">
        <v>51</v>
      </c>
      <c r="L187" s="17" t="s">
        <v>52</v>
      </c>
    </row>
    <row r="188" customFormat="false" ht="68.65" hidden="false" customHeight="false" outlineLevel="0" collapsed="false">
      <c r="A188" s="16" t="s">
        <v>629</v>
      </c>
      <c r="B188" s="16" t="s">
        <v>20</v>
      </c>
      <c r="C188" s="16" t="s">
        <v>630</v>
      </c>
      <c r="D188" s="16" t="s">
        <v>631</v>
      </c>
      <c r="E188" s="16" t="s">
        <v>394</v>
      </c>
      <c r="F188" s="16" t="s">
        <v>632</v>
      </c>
      <c r="G188" s="16" t="s">
        <v>49</v>
      </c>
      <c r="H188" s="16" t="s">
        <v>16</v>
      </c>
      <c r="I188" s="16" t="s">
        <v>14</v>
      </c>
      <c r="J188" s="16" t="s">
        <v>50</v>
      </c>
      <c r="K188" s="16" t="s">
        <v>51</v>
      </c>
      <c r="L188" s="16" t="s">
        <v>52</v>
      </c>
    </row>
    <row r="189" customFormat="false" ht="68.65" hidden="false" customHeight="false" outlineLevel="0" collapsed="false">
      <c r="A189" s="17" t="s">
        <v>633</v>
      </c>
      <c r="B189" s="17" t="s">
        <v>20</v>
      </c>
      <c r="C189" s="17" t="s">
        <v>630</v>
      </c>
      <c r="D189" s="17" t="s">
        <v>634</v>
      </c>
      <c r="E189" s="17" t="s">
        <v>394</v>
      </c>
      <c r="F189" s="17" t="s">
        <v>635</v>
      </c>
      <c r="G189" s="17" t="s">
        <v>128</v>
      </c>
      <c r="H189" s="17" t="s">
        <v>16</v>
      </c>
      <c r="I189" s="17" t="s">
        <v>15</v>
      </c>
      <c r="J189" s="17" t="s">
        <v>50</v>
      </c>
      <c r="K189" s="17" t="s">
        <v>51</v>
      </c>
      <c r="L189" s="17" t="s">
        <v>52</v>
      </c>
    </row>
    <row r="190" customFormat="false" ht="68.65" hidden="false" customHeight="false" outlineLevel="0" collapsed="false">
      <c r="A190" s="16" t="s">
        <v>636</v>
      </c>
      <c r="B190" s="16" t="s">
        <v>20</v>
      </c>
      <c r="C190" s="16" t="s">
        <v>637</v>
      </c>
      <c r="D190" s="16" t="s">
        <v>638</v>
      </c>
      <c r="E190" s="16" t="s">
        <v>394</v>
      </c>
      <c r="F190" s="16" t="s">
        <v>639</v>
      </c>
      <c r="G190" s="16" t="s">
        <v>49</v>
      </c>
      <c r="H190" s="16" t="s">
        <v>16</v>
      </c>
      <c r="I190" s="16" t="s">
        <v>14</v>
      </c>
      <c r="J190" s="16" t="s">
        <v>50</v>
      </c>
      <c r="K190" s="16" t="s">
        <v>51</v>
      </c>
      <c r="L190" s="16" t="s">
        <v>52</v>
      </c>
    </row>
    <row r="191" customFormat="false" ht="68.65" hidden="false" customHeight="false" outlineLevel="0" collapsed="false">
      <c r="A191" s="17" t="s">
        <v>640</v>
      </c>
      <c r="B191" s="17" t="s">
        <v>20</v>
      </c>
      <c r="C191" s="17" t="s">
        <v>637</v>
      </c>
      <c r="D191" s="17" t="s">
        <v>641</v>
      </c>
      <c r="E191" s="17" t="s">
        <v>394</v>
      </c>
      <c r="F191" s="17" t="s">
        <v>642</v>
      </c>
      <c r="G191" s="17" t="s">
        <v>128</v>
      </c>
      <c r="H191" s="17" t="s">
        <v>16</v>
      </c>
      <c r="I191" s="17" t="s">
        <v>15</v>
      </c>
      <c r="J191" s="17" t="s">
        <v>50</v>
      </c>
      <c r="K191" s="17" t="s">
        <v>51</v>
      </c>
      <c r="L191" s="17" t="s">
        <v>52</v>
      </c>
    </row>
    <row r="192" customFormat="false" ht="68.65" hidden="false" customHeight="false" outlineLevel="0" collapsed="false">
      <c r="A192" s="16" t="s">
        <v>643</v>
      </c>
      <c r="B192" s="16" t="s">
        <v>20</v>
      </c>
      <c r="C192" s="16" t="s">
        <v>644</v>
      </c>
      <c r="D192" s="16" t="s">
        <v>645</v>
      </c>
      <c r="E192" s="16" t="s">
        <v>394</v>
      </c>
      <c r="F192" s="16" t="s">
        <v>646</v>
      </c>
      <c r="G192" s="16" t="s">
        <v>49</v>
      </c>
      <c r="H192" s="16" t="s">
        <v>16</v>
      </c>
      <c r="I192" s="16" t="s">
        <v>14</v>
      </c>
      <c r="J192" s="16" t="s">
        <v>50</v>
      </c>
      <c r="K192" s="16" t="s">
        <v>51</v>
      </c>
      <c r="L192" s="16" t="s">
        <v>52</v>
      </c>
    </row>
    <row r="193" customFormat="false" ht="68.65" hidden="false" customHeight="false" outlineLevel="0" collapsed="false">
      <c r="A193" s="17" t="s">
        <v>647</v>
      </c>
      <c r="B193" s="17" t="s">
        <v>20</v>
      </c>
      <c r="C193" s="17" t="s">
        <v>644</v>
      </c>
      <c r="D193" s="17" t="s">
        <v>648</v>
      </c>
      <c r="E193" s="17" t="s">
        <v>394</v>
      </c>
      <c r="F193" s="17" t="s">
        <v>649</v>
      </c>
      <c r="G193" s="17" t="s">
        <v>128</v>
      </c>
      <c r="H193" s="17" t="s">
        <v>16</v>
      </c>
      <c r="I193" s="17" t="s">
        <v>15</v>
      </c>
      <c r="J193" s="17" t="s">
        <v>50</v>
      </c>
      <c r="K193" s="17" t="s">
        <v>51</v>
      </c>
      <c r="L193" s="17" t="s">
        <v>52</v>
      </c>
    </row>
    <row r="194" customFormat="false" ht="68.65" hidden="false" customHeight="false" outlineLevel="0" collapsed="false">
      <c r="A194" s="16" t="s">
        <v>650</v>
      </c>
      <c r="B194" s="16" t="s">
        <v>20</v>
      </c>
      <c r="C194" s="16" t="s">
        <v>644</v>
      </c>
      <c r="D194" s="16" t="s">
        <v>651</v>
      </c>
      <c r="E194" s="16" t="s">
        <v>394</v>
      </c>
      <c r="F194" s="16" t="s">
        <v>652</v>
      </c>
      <c r="G194" s="16" t="s">
        <v>49</v>
      </c>
      <c r="H194" s="16" t="s">
        <v>16</v>
      </c>
      <c r="I194" s="16" t="s">
        <v>14</v>
      </c>
      <c r="J194" s="16" t="s">
        <v>50</v>
      </c>
      <c r="K194" s="16" t="s">
        <v>51</v>
      </c>
      <c r="L194" s="16" t="s">
        <v>52</v>
      </c>
    </row>
    <row r="195" customFormat="false" ht="68.65" hidden="false" customHeight="false" outlineLevel="0" collapsed="false">
      <c r="A195" s="17" t="s">
        <v>653</v>
      </c>
      <c r="B195" s="17" t="s">
        <v>20</v>
      </c>
      <c r="C195" s="17" t="s">
        <v>654</v>
      </c>
      <c r="D195" s="17" t="s">
        <v>655</v>
      </c>
      <c r="E195" s="17" t="s">
        <v>394</v>
      </c>
      <c r="F195" s="17" t="s">
        <v>656</v>
      </c>
      <c r="G195" s="17" t="s">
        <v>49</v>
      </c>
      <c r="H195" s="17" t="s">
        <v>16</v>
      </c>
      <c r="I195" s="17" t="s">
        <v>14</v>
      </c>
      <c r="J195" s="17" t="s">
        <v>50</v>
      </c>
      <c r="K195" s="17" t="s">
        <v>51</v>
      </c>
      <c r="L195" s="17" t="s">
        <v>52</v>
      </c>
    </row>
    <row r="196" customFormat="false" ht="68.65" hidden="false" customHeight="false" outlineLevel="0" collapsed="false">
      <c r="A196" s="16" t="s">
        <v>657</v>
      </c>
      <c r="B196" s="16" t="s">
        <v>20</v>
      </c>
      <c r="C196" s="16" t="s">
        <v>654</v>
      </c>
      <c r="D196" s="16" t="s">
        <v>658</v>
      </c>
      <c r="E196" s="16" t="s">
        <v>394</v>
      </c>
      <c r="F196" s="16" t="s">
        <v>659</v>
      </c>
      <c r="G196" s="16" t="s">
        <v>49</v>
      </c>
      <c r="H196" s="16" t="s">
        <v>16</v>
      </c>
      <c r="I196" s="16" t="s">
        <v>14</v>
      </c>
      <c r="J196" s="16" t="s">
        <v>50</v>
      </c>
      <c r="K196" s="16" t="s">
        <v>51</v>
      </c>
      <c r="L196" s="16" t="s">
        <v>52</v>
      </c>
    </row>
    <row r="197" customFormat="false" ht="68.65" hidden="false" customHeight="false" outlineLevel="0" collapsed="false">
      <c r="A197" s="17" t="s">
        <v>660</v>
      </c>
      <c r="B197" s="17" t="s">
        <v>20</v>
      </c>
      <c r="C197" s="17" t="s">
        <v>654</v>
      </c>
      <c r="D197" s="17" t="s">
        <v>661</v>
      </c>
      <c r="E197" s="17" t="s">
        <v>394</v>
      </c>
      <c r="F197" s="17" t="s">
        <v>662</v>
      </c>
      <c r="G197" s="17" t="s">
        <v>128</v>
      </c>
      <c r="H197" s="17" t="s">
        <v>16</v>
      </c>
      <c r="I197" s="17" t="s">
        <v>15</v>
      </c>
      <c r="J197" s="17" t="s">
        <v>50</v>
      </c>
      <c r="K197" s="17" t="s">
        <v>51</v>
      </c>
      <c r="L197" s="17" t="s">
        <v>52</v>
      </c>
    </row>
    <row r="198" customFormat="false" ht="68.65" hidden="false" customHeight="false" outlineLevel="0" collapsed="false">
      <c r="A198" s="16" t="s">
        <v>663</v>
      </c>
      <c r="B198" s="16" t="s">
        <v>21</v>
      </c>
      <c r="C198" s="16" t="s">
        <v>664</v>
      </c>
      <c r="D198" s="16" t="s">
        <v>665</v>
      </c>
      <c r="E198" s="16" t="s">
        <v>666</v>
      </c>
      <c r="F198" s="16" t="s">
        <v>667</v>
      </c>
      <c r="G198" s="16" t="s">
        <v>49</v>
      </c>
      <c r="H198" s="16" t="s">
        <v>17</v>
      </c>
      <c r="I198" s="16" t="s">
        <v>14</v>
      </c>
      <c r="J198" s="16" t="s">
        <v>50</v>
      </c>
      <c r="K198" s="16" t="s">
        <v>51</v>
      </c>
      <c r="L198" s="16" t="s">
        <v>52</v>
      </c>
    </row>
    <row r="199" customFormat="false" ht="68.65" hidden="false" customHeight="false" outlineLevel="0" collapsed="false">
      <c r="A199" s="17" t="s">
        <v>668</v>
      </c>
      <c r="B199" s="17" t="s">
        <v>21</v>
      </c>
      <c r="C199" s="17" t="s">
        <v>664</v>
      </c>
      <c r="D199" s="17" t="s">
        <v>669</v>
      </c>
      <c r="E199" s="17" t="s">
        <v>666</v>
      </c>
      <c r="F199" s="17" t="s">
        <v>670</v>
      </c>
      <c r="G199" s="17" t="s">
        <v>49</v>
      </c>
      <c r="H199" s="17" t="s">
        <v>17</v>
      </c>
      <c r="I199" s="17" t="s">
        <v>14</v>
      </c>
      <c r="J199" s="17" t="s">
        <v>50</v>
      </c>
      <c r="K199" s="17" t="s">
        <v>51</v>
      </c>
      <c r="L199" s="17" t="s">
        <v>52</v>
      </c>
    </row>
    <row r="200" customFormat="false" ht="68.65" hidden="false" customHeight="false" outlineLevel="0" collapsed="false">
      <c r="A200" s="16" t="s">
        <v>671</v>
      </c>
      <c r="B200" s="16" t="s">
        <v>21</v>
      </c>
      <c r="C200" s="16" t="s">
        <v>664</v>
      </c>
      <c r="D200" s="16" t="s">
        <v>672</v>
      </c>
      <c r="E200" s="16" t="s">
        <v>666</v>
      </c>
      <c r="F200" s="16" t="s">
        <v>673</v>
      </c>
      <c r="G200" s="16" t="s">
        <v>49</v>
      </c>
      <c r="H200" s="16" t="s">
        <v>17</v>
      </c>
      <c r="I200" s="16" t="s">
        <v>14</v>
      </c>
      <c r="J200" s="16" t="s">
        <v>50</v>
      </c>
      <c r="K200" s="16" t="s">
        <v>51</v>
      </c>
      <c r="L200" s="16" t="s">
        <v>52</v>
      </c>
    </row>
    <row r="201" customFormat="false" ht="68.65" hidden="false" customHeight="false" outlineLevel="0" collapsed="false">
      <c r="A201" s="17" t="s">
        <v>674</v>
      </c>
      <c r="B201" s="17" t="s">
        <v>21</v>
      </c>
      <c r="C201" s="17" t="s">
        <v>664</v>
      </c>
      <c r="D201" s="17" t="s">
        <v>675</v>
      </c>
      <c r="E201" s="17" t="s">
        <v>666</v>
      </c>
      <c r="F201" s="17" t="s">
        <v>676</v>
      </c>
      <c r="G201" s="17" t="s">
        <v>49</v>
      </c>
      <c r="H201" s="17" t="s">
        <v>17</v>
      </c>
      <c r="I201" s="17" t="s">
        <v>14</v>
      </c>
      <c r="J201" s="17" t="s">
        <v>50</v>
      </c>
      <c r="K201" s="17" t="s">
        <v>51</v>
      </c>
      <c r="L201" s="17" t="s">
        <v>52</v>
      </c>
    </row>
    <row r="202" customFormat="false" ht="68.65" hidden="false" customHeight="false" outlineLevel="0" collapsed="false">
      <c r="A202" s="16" t="s">
        <v>677</v>
      </c>
      <c r="B202" s="16" t="s">
        <v>21</v>
      </c>
      <c r="C202" s="16" t="s">
        <v>664</v>
      </c>
      <c r="D202" s="16" t="s">
        <v>678</v>
      </c>
      <c r="E202" s="16" t="s">
        <v>666</v>
      </c>
      <c r="F202" s="16" t="s">
        <v>679</v>
      </c>
      <c r="G202" s="16" t="s">
        <v>49</v>
      </c>
      <c r="H202" s="16" t="s">
        <v>17</v>
      </c>
      <c r="I202" s="16" t="s">
        <v>14</v>
      </c>
      <c r="J202" s="16" t="s">
        <v>50</v>
      </c>
      <c r="K202" s="16" t="s">
        <v>51</v>
      </c>
      <c r="L202" s="16" t="s">
        <v>52</v>
      </c>
    </row>
    <row r="203" customFormat="false" ht="68.65" hidden="false" customHeight="false" outlineLevel="0" collapsed="false">
      <c r="A203" s="17" t="s">
        <v>680</v>
      </c>
      <c r="B203" s="17" t="s">
        <v>21</v>
      </c>
      <c r="C203" s="17" t="s">
        <v>664</v>
      </c>
      <c r="D203" s="17" t="s">
        <v>681</v>
      </c>
      <c r="E203" s="17" t="s">
        <v>666</v>
      </c>
      <c r="F203" s="17" t="s">
        <v>682</v>
      </c>
      <c r="G203" s="17" t="s">
        <v>49</v>
      </c>
      <c r="H203" s="17" t="s">
        <v>17</v>
      </c>
      <c r="I203" s="17" t="s">
        <v>14</v>
      </c>
      <c r="J203" s="17" t="s">
        <v>50</v>
      </c>
      <c r="K203" s="17" t="s">
        <v>51</v>
      </c>
      <c r="L203" s="17" t="s">
        <v>52</v>
      </c>
    </row>
    <row r="204" customFormat="false" ht="68.65" hidden="false" customHeight="false" outlineLevel="0" collapsed="false">
      <c r="A204" s="16" t="s">
        <v>683</v>
      </c>
      <c r="B204" s="16" t="s">
        <v>21</v>
      </c>
      <c r="C204" s="16" t="s">
        <v>664</v>
      </c>
      <c r="D204" s="16" t="s">
        <v>684</v>
      </c>
      <c r="E204" s="16" t="s">
        <v>666</v>
      </c>
      <c r="F204" s="16" t="s">
        <v>685</v>
      </c>
      <c r="G204" s="16" t="s">
        <v>49</v>
      </c>
      <c r="H204" s="16" t="s">
        <v>17</v>
      </c>
      <c r="I204" s="16" t="s">
        <v>14</v>
      </c>
      <c r="J204" s="16" t="s">
        <v>50</v>
      </c>
      <c r="K204" s="16" t="s">
        <v>51</v>
      </c>
      <c r="L204" s="16" t="s">
        <v>52</v>
      </c>
    </row>
    <row r="205" customFormat="false" ht="68.65" hidden="false" customHeight="false" outlineLevel="0" collapsed="false">
      <c r="A205" s="17" t="s">
        <v>686</v>
      </c>
      <c r="B205" s="17" t="s">
        <v>21</v>
      </c>
      <c r="C205" s="17" t="s">
        <v>664</v>
      </c>
      <c r="D205" s="17" t="s">
        <v>687</v>
      </c>
      <c r="E205" s="17" t="s">
        <v>666</v>
      </c>
      <c r="F205" s="17" t="s">
        <v>688</v>
      </c>
      <c r="G205" s="17" t="s">
        <v>49</v>
      </c>
      <c r="H205" s="17" t="s">
        <v>17</v>
      </c>
      <c r="I205" s="17" t="s">
        <v>14</v>
      </c>
      <c r="J205" s="17" t="s">
        <v>50</v>
      </c>
      <c r="K205" s="17" t="s">
        <v>51</v>
      </c>
      <c r="L205" s="17" t="s">
        <v>52</v>
      </c>
    </row>
    <row r="206" customFormat="false" ht="68.65" hidden="false" customHeight="false" outlineLevel="0" collapsed="false">
      <c r="A206" s="16" t="s">
        <v>689</v>
      </c>
      <c r="B206" s="16" t="s">
        <v>21</v>
      </c>
      <c r="C206" s="16" t="s">
        <v>664</v>
      </c>
      <c r="D206" s="16" t="s">
        <v>690</v>
      </c>
      <c r="E206" s="16" t="s">
        <v>666</v>
      </c>
      <c r="F206" s="16" t="s">
        <v>691</v>
      </c>
      <c r="G206" s="16" t="s">
        <v>49</v>
      </c>
      <c r="H206" s="16" t="s">
        <v>17</v>
      </c>
      <c r="I206" s="16" t="s">
        <v>14</v>
      </c>
      <c r="J206" s="16" t="s">
        <v>50</v>
      </c>
      <c r="K206" s="16" t="s">
        <v>51</v>
      </c>
      <c r="L206" s="16" t="s">
        <v>52</v>
      </c>
    </row>
    <row r="207" customFormat="false" ht="68.65" hidden="false" customHeight="false" outlineLevel="0" collapsed="false">
      <c r="A207" s="17" t="s">
        <v>692</v>
      </c>
      <c r="B207" s="17" t="s">
        <v>21</v>
      </c>
      <c r="C207" s="17" t="s">
        <v>664</v>
      </c>
      <c r="D207" s="17" t="s">
        <v>693</v>
      </c>
      <c r="E207" s="17" t="s">
        <v>666</v>
      </c>
      <c r="F207" s="17" t="s">
        <v>694</v>
      </c>
      <c r="G207" s="17" t="s">
        <v>49</v>
      </c>
      <c r="H207" s="17" t="s">
        <v>17</v>
      </c>
      <c r="I207" s="17" t="s">
        <v>14</v>
      </c>
      <c r="J207" s="17" t="s">
        <v>50</v>
      </c>
      <c r="K207" s="17" t="s">
        <v>51</v>
      </c>
      <c r="L207" s="17" t="s">
        <v>52</v>
      </c>
    </row>
    <row r="208" customFormat="false" ht="68.65" hidden="false" customHeight="false" outlineLevel="0" collapsed="false">
      <c r="A208" s="16" t="s">
        <v>695</v>
      </c>
      <c r="B208" s="16" t="s">
        <v>21</v>
      </c>
      <c r="C208" s="16" t="s">
        <v>696</v>
      </c>
      <c r="D208" s="16" t="s">
        <v>697</v>
      </c>
      <c r="E208" s="16" t="s">
        <v>666</v>
      </c>
      <c r="F208" s="16" t="s">
        <v>698</v>
      </c>
      <c r="G208" s="16" t="s">
        <v>49</v>
      </c>
      <c r="H208" s="16" t="s">
        <v>17</v>
      </c>
      <c r="I208" s="16" t="s">
        <v>14</v>
      </c>
      <c r="J208" s="16" t="s">
        <v>50</v>
      </c>
      <c r="K208" s="16" t="s">
        <v>51</v>
      </c>
      <c r="L208" s="16" t="s">
        <v>52</v>
      </c>
    </row>
    <row r="209" customFormat="false" ht="68.65" hidden="false" customHeight="false" outlineLevel="0" collapsed="false">
      <c r="A209" s="17" t="s">
        <v>699</v>
      </c>
      <c r="B209" s="17" t="s">
        <v>21</v>
      </c>
      <c r="C209" s="17" t="s">
        <v>696</v>
      </c>
      <c r="D209" s="17" t="s">
        <v>700</v>
      </c>
      <c r="E209" s="17" t="s">
        <v>666</v>
      </c>
      <c r="F209" s="17" t="s">
        <v>701</v>
      </c>
      <c r="G209" s="17" t="s">
        <v>49</v>
      </c>
      <c r="H209" s="17" t="s">
        <v>17</v>
      </c>
      <c r="I209" s="17" t="s">
        <v>14</v>
      </c>
      <c r="J209" s="17" t="s">
        <v>50</v>
      </c>
      <c r="K209" s="17" t="s">
        <v>51</v>
      </c>
      <c r="L209" s="17" t="s">
        <v>52</v>
      </c>
    </row>
    <row r="210" customFormat="false" ht="68.65" hidden="false" customHeight="false" outlineLevel="0" collapsed="false">
      <c r="A210" s="16" t="s">
        <v>702</v>
      </c>
      <c r="B210" s="16" t="s">
        <v>21</v>
      </c>
      <c r="C210" s="16" t="s">
        <v>696</v>
      </c>
      <c r="D210" s="16" t="s">
        <v>703</v>
      </c>
      <c r="E210" s="16" t="s">
        <v>666</v>
      </c>
      <c r="F210" s="16" t="s">
        <v>704</v>
      </c>
      <c r="G210" s="16" t="s">
        <v>49</v>
      </c>
      <c r="H210" s="16" t="s">
        <v>17</v>
      </c>
      <c r="I210" s="16" t="s">
        <v>14</v>
      </c>
      <c r="J210" s="16" t="s">
        <v>50</v>
      </c>
      <c r="K210" s="16" t="s">
        <v>51</v>
      </c>
      <c r="L210" s="16" t="s">
        <v>52</v>
      </c>
    </row>
    <row r="211" customFormat="false" ht="68.65" hidden="false" customHeight="false" outlineLevel="0" collapsed="false">
      <c r="A211" s="17" t="s">
        <v>705</v>
      </c>
      <c r="B211" s="17" t="s">
        <v>21</v>
      </c>
      <c r="C211" s="17" t="s">
        <v>696</v>
      </c>
      <c r="D211" s="17" t="s">
        <v>706</v>
      </c>
      <c r="E211" s="17" t="s">
        <v>666</v>
      </c>
      <c r="F211" s="17" t="s">
        <v>707</v>
      </c>
      <c r="G211" s="17" t="s">
        <v>49</v>
      </c>
      <c r="H211" s="17" t="s">
        <v>17</v>
      </c>
      <c r="I211" s="17" t="s">
        <v>14</v>
      </c>
      <c r="J211" s="17" t="s">
        <v>50</v>
      </c>
      <c r="K211" s="17" t="s">
        <v>51</v>
      </c>
      <c r="L211" s="17" t="s">
        <v>52</v>
      </c>
    </row>
    <row r="212" customFormat="false" ht="68.65" hidden="false" customHeight="false" outlineLevel="0" collapsed="false">
      <c r="A212" s="16" t="s">
        <v>708</v>
      </c>
      <c r="B212" s="16" t="s">
        <v>21</v>
      </c>
      <c r="C212" s="16" t="s">
        <v>696</v>
      </c>
      <c r="D212" s="16" t="s">
        <v>709</v>
      </c>
      <c r="E212" s="16" t="s">
        <v>666</v>
      </c>
      <c r="F212" s="16" t="s">
        <v>710</v>
      </c>
      <c r="G212" s="16" t="s">
        <v>49</v>
      </c>
      <c r="H212" s="16" t="s">
        <v>17</v>
      </c>
      <c r="I212" s="16" t="s">
        <v>14</v>
      </c>
      <c r="J212" s="16" t="s">
        <v>50</v>
      </c>
      <c r="K212" s="16" t="s">
        <v>51</v>
      </c>
      <c r="L212" s="16" t="s">
        <v>52</v>
      </c>
    </row>
    <row r="213" customFormat="false" ht="57.45" hidden="false" customHeight="false" outlineLevel="0" collapsed="false">
      <c r="A213" s="17" t="s">
        <v>711</v>
      </c>
      <c r="B213" s="17" t="s">
        <v>21</v>
      </c>
      <c r="C213" s="17" t="s">
        <v>696</v>
      </c>
      <c r="D213" s="17" t="s">
        <v>712</v>
      </c>
      <c r="E213" s="17" t="s">
        <v>666</v>
      </c>
      <c r="F213" s="17" t="s">
        <v>713</v>
      </c>
      <c r="G213" s="17" t="s">
        <v>49</v>
      </c>
      <c r="H213" s="17" t="s">
        <v>17</v>
      </c>
      <c r="I213" s="17" t="s">
        <v>14</v>
      </c>
      <c r="J213" s="17" t="s">
        <v>50</v>
      </c>
      <c r="K213" s="17" t="s">
        <v>51</v>
      </c>
      <c r="L213" s="17" t="s">
        <v>52</v>
      </c>
    </row>
    <row r="214" customFormat="false" ht="57.45" hidden="false" customHeight="false" outlineLevel="0" collapsed="false">
      <c r="A214" s="16" t="s">
        <v>714</v>
      </c>
      <c r="B214" s="16" t="s">
        <v>21</v>
      </c>
      <c r="C214" s="16" t="s">
        <v>696</v>
      </c>
      <c r="D214" s="16" t="s">
        <v>715</v>
      </c>
      <c r="E214" s="16" t="s">
        <v>666</v>
      </c>
      <c r="F214" s="16" t="s">
        <v>716</v>
      </c>
      <c r="G214" s="16" t="s">
        <v>49</v>
      </c>
      <c r="H214" s="16" t="s">
        <v>17</v>
      </c>
      <c r="I214" s="16" t="s">
        <v>14</v>
      </c>
      <c r="J214" s="16" t="s">
        <v>50</v>
      </c>
      <c r="K214" s="16" t="s">
        <v>51</v>
      </c>
      <c r="L214" s="16" t="s">
        <v>52</v>
      </c>
    </row>
    <row r="215" customFormat="false" ht="68.65" hidden="false" customHeight="false" outlineLevel="0" collapsed="false">
      <c r="A215" s="17" t="s">
        <v>717</v>
      </c>
      <c r="B215" s="17" t="s">
        <v>21</v>
      </c>
      <c r="C215" s="17" t="s">
        <v>696</v>
      </c>
      <c r="D215" s="17" t="s">
        <v>718</v>
      </c>
      <c r="E215" s="17" t="s">
        <v>666</v>
      </c>
      <c r="F215" s="17" t="s">
        <v>719</v>
      </c>
      <c r="G215" s="17" t="s">
        <v>49</v>
      </c>
      <c r="H215" s="17" t="s">
        <v>17</v>
      </c>
      <c r="I215" s="17" t="s">
        <v>14</v>
      </c>
      <c r="J215" s="17" t="s">
        <v>50</v>
      </c>
      <c r="K215" s="17" t="s">
        <v>51</v>
      </c>
      <c r="L215" s="17" t="s">
        <v>52</v>
      </c>
    </row>
    <row r="216" customFormat="false" ht="68.65" hidden="false" customHeight="false" outlineLevel="0" collapsed="false">
      <c r="A216" s="16" t="s">
        <v>720</v>
      </c>
      <c r="B216" s="16" t="s">
        <v>21</v>
      </c>
      <c r="C216" s="16" t="s">
        <v>721</v>
      </c>
      <c r="D216" s="16" t="s">
        <v>722</v>
      </c>
      <c r="E216" s="16" t="s">
        <v>666</v>
      </c>
      <c r="F216" s="16" t="s">
        <v>723</v>
      </c>
      <c r="G216" s="16" t="s">
        <v>49</v>
      </c>
      <c r="H216" s="16" t="s">
        <v>17</v>
      </c>
      <c r="I216" s="16" t="s">
        <v>14</v>
      </c>
      <c r="J216" s="16" t="s">
        <v>50</v>
      </c>
      <c r="K216" s="16" t="s">
        <v>51</v>
      </c>
      <c r="L216" s="16" t="s">
        <v>52</v>
      </c>
    </row>
    <row r="217" customFormat="false" ht="68.65" hidden="false" customHeight="false" outlineLevel="0" collapsed="false">
      <c r="A217" s="17" t="s">
        <v>724</v>
      </c>
      <c r="B217" s="17" t="s">
        <v>21</v>
      </c>
      <c r="C217" s="17" t="s">
        <v>721</v>
      </c>
      <c r="D217" s="17" t="s">
        <v>725</v>
      </c>
      <c r="E217" s="17" t="s">
        <v>666</v>
      </c>
      <c r="F217" s="17" t="s">
        <v>726</v>
      </c>
      <c r="G217" s="17" t="s">
        <v>49</v>
      </c>
      <c r="H217" s="17" t="s">
        <v>17</v>
      </c>
      <c r="I217" s="17" t="s">
        <v>14</v>
      </c>
      <c r="J217" s="17" t="s">
        <v>50</v>
      </c>
      <c r="K217" s="17" t="s">
        <v>51</v>
      </c>
      <c r="L217" s="17" t="s">
        <v>52</v>
      </c>
    </row>
    <row r="218" customFormat="false" ht="68.65" hidden="false" customHeight="false" outlineLevel="0" collapsed="false">
      <c r="A218" s="16" t="s">
        <v>727</v>
      </c>
      <c r="B218" s="16" t="s">
        <v>21</v>
      </c>
      <c r="C218" s="16" t="s">
        <v>721</v>
      </c>
      <c r="D218" s="16" t="s">
        <v>728</v>
      </c>
      <c r="E218" s="16" t="s">
        <v>666</v>
      </c>
      <c r="F218" s="16" t="s">
        <v>729</v>
      </c>
      <c r="G218" s="16" t="s">
        <v>49</v>
      </c>
      <c r="H218" s="16" t="s">
        <v>17</v>
      </c>
      <c r="I218" s="16" t="s">
        <v>14</v>
      </c>
      <c r="J218" s="16" t="s">
        <v>50</v>
      </c>
      <c r="K218" s="16" t="s">
        <v>51</v>
      </c>
      <c r="L218" s="16" t="s">
        <v>52</v>
      </c>
    </row>
    <row r="219" customFormat="false" ht="68.65" hidden="false" customHeight="false" outlineLevel="0" collapsed="false">
      <c r="A219" s="17" t="s">
        <v>730</v>
      </c>
      <c r="B219" s="17" t="s">
        <v>21</v>
      </c>
      <c r="C219" s="17" t="s">
        <v>721</v>
      </c>
      <c r="D219" s="17" t="s">
        <v>731</v>
      </c>
      <c r="E219" s="17" t="s">
        <v>666</v>
      </c>
      <c r="F219" s="17" t="s">
        <v>732</v>
      </c>
      <c r="G219" s="17" t="s">
        <v>49</v>
      </c>
      <c r="H219" s="17" t="s">
        <v>17</v>
      </c>
      <c r="I219" s="17" t="s">
        <v>14</v>
      </c>
      <c r="J219" s="17" t="s">
        <v>50</v>
      </c>
      <c r="K219" s="17" t="s">
        <v>51</v>
      </c>
      <c r="L219" s="17" t="s">
        <v>52</v>
      </c>
    </row>
    <row r="220" customFormat="false" ht="68.65" hidden="false" customHeight="false" outlineLevel="0" collapsed="false">
      <c r="A220" s="16" t="s">
        <v>733</v>
      </c>
      <c r="B220" s="16" t="s">
        <v>21</v>
      </c>
      <c r="C220" s="16" t="s">
        <v>721</v>
      </c>
      <c r="D220" s="16" t="s">
        <v>734</v>
      </c>
      <c r="E220" s="16" t="s">
        <v>666</v>
      </c>
      <c r="F220" s="16" t="s">
        <v>735</v>
      </c>
      <c r="G220" s="16" t="s">
        <v>49</v>
      </c>
      <c r="H220" s="16" t="s">
        <v>17</v>
      </c>
      <c r="I220" s="16" t="s">
        <v>14</v>
      </c>
      <c r="J220" s="16" t="s">
        <v>50</v>
      </c>
      <c r="K220" s="16" t="s">
        <v>51</v>
      </c>
      <c r="L220" s="16" t="s">
        <v>52</v>
      </c>
    </row>
    <row r="221" customFormat="false" ht="68.65" hidden="false" customHeight="false" outlineLevel="0" collapsed="false">
      <c r="A221" s="17" t="s">
        <v>736</v>
      </c>
      <c r="B221" s="17" t="s">
        <v>21</v>
      </c>
      <c r="C221" s="17" t="s">
        <v>721</v>
      </c>
      <c r="D221" s="17" t="s">
        <v>737</v>
      </c>
      <c r="E221" s="17" t="s">
        <v>666</v>
      </c>
      <c r="F221" s="17" t="s">
        <v>738</v>
      </c>
      <c r="G221" s="17" t="s">
        <v>49</v>
      </c>
      <c r="H221" s="17" t="s">
        <v>17</v>
      </c>
      <c r="I221" s="17" t="s">
        <v>14</v>
      </c>
      <c r="J221" s="17" t="s">
        <v>50</v>
      </c>
      <c r="K221" s="17" t="s">
        <v>51</v>
      </c>
      <c r="L221" s="17" t="s">
        <v>52</v>
      </c>
    </row>
    <row r="222" customFormat="false" ht="68.65" hidden="false" customHeight="false" outlineLevel="0" collapsed="false">
      <c r="A222" s="16" t="s">
        <v>739</v>
      </c>
      <c r="B222" s="16" t="s">
        <v>21</v>
      </c>
      <c r="C222" s="16" t="s">
        <v>721</v>
      </c>
      <c r="D222" s="16" t="s">
        <v>740</v>
      </c>
      <c r="E222" s="16" t="s">
        <v>666</v>
      </c>
      <c r="F222" s="16" t="s">
        <v>741</v>
      </c>
      <c r="G222" s="16" t="s">
        <v>49</v>
      </c>
      <c r="H222" s="16" t="s">
        <v>17</v>
      </c>
      <c r="I222" s="16" t="s">
        <v>14</v>
      </c>
      <c r="J222" s="16" t="s">
        <v>50</v>
      </c>
      <c r="K222" s="16" t="s">
        <v>51</v>
      </c>
      <c r="L222" s="16" t="s">
        <v>52</v>
      </c>
    </row>
    <row r="223" customFormat="false" ht="68.65" hidden="false" customHeight="false" outlineLevel="0" collapsed="false">
      <c r="A223" s="17" t="s">
        <v>742</v>
      </c>
      <c r="B223" s="17" t="s">
        <v>21</v>
      </c>
      <c r="C223" s="17" t="s">
        <v>743</v>
      </c>
      <c r="D223" s="17" t="s">
        <v>744</v>
      </c>
      <c r="E223" s="17" t="s">
        <v>666</v>
      </c>
      <c r="F223" s="17" t="s">
        <v>745</v>
      </c>
      <c r="G223" s="17" t="s">
        <v>49</v>
      </c>
      <c r="H223" s="17" t="s">
        <v>17</v>
      </c>
      <c r="I223" s="17" t="s">
        <v>14</v>
      </c>
      <c r="J223" s="17" t="s">
        <v>50</v>
      </c>
      <c r="K223" s="17" t="s">
        <v>51</v>
      </c>
      <c r="L223" s="17" t="s">
        <v>52</v>
      </c>
    </row>
    <row r="224" customFormat="false" ht="68.65" hidden="false" customHeight="false" outlineLevel="0" collapsed="false">
      <c r="A224" s="16" t="s">
        <v>746</v>
      </c>
      <c r="B224" s="16" t="s">
        <v>21</v>
      </c>
      <c r="C224" s="16" t="s">
        <v>743</v>
      </c>
      <c r="D224" s="16" t="s">
        <v>747</v>
      </c>
      <c r="E224" s="16" t="s">
        <v>666</v>
      </c>
      <c r="F224" s="16" t="s">
        <v>748</v>
      </c>
      <c r="G224" s="16" t="s">
        <v>49</v>
      </c>
      <c r="H224" s="16" t="s">
        <v>17</v>
      </c>
      <c r="I224" s="16" t="s">
        <v>14</v>
      </c>
      <c r="J224" s="16" t="s">
        <v>50</v>
      </c>
      <c r="K224" s="16" t="s">
        <v>51</v>
      </c>
      <c r="L224" s="16" t="s">
        <v>52</v>
      </c>
    </row>
    <row r="225" customFormat="false" ht="68.65" hidden="false" customHeight="false" outlineLevel="0" collapsed="false">
      <c r="A225" s="17" t="s">
        <v>749</v>
      </c>
      <c r="B225" s="17" t="s">
        <v>21</v>
      </c>
      <c r="C225" s="17" t="s">
        <v>743</v>
      </c>
      <c r="D225" s="17" t="s">
        <v>750</v>
      </c>
      <c r="E225" s="17" t="s">
        <v>666</v>
      </c>
      <c r="F225" s="17" t="s">
        <v>751</v>
      </c>
      <c r="G225" s="17" t="s">
        <v>49</v>
      </c>
      <c r="H225" s="17" t="s">
        <v>17</v>
      </c>
      <c r="I225" s="17" t="s">
        <v>14</v>
      </c>
      <c r="J225" s="17" t="s">
        <v>50</v>
      </c>
      <c r="K225" s="17" t="s">
        <v>51</v>
      </c>
      <c r="L225" s="17" t="s">
        <v>52</v>
      </c>
    </row>
    <row r="226" customFormat="false" ht="68.65" hidden="false" customHeight="false" outlineLevel="0" collapsed="false">
      <c r="A226" s="16" t="s">
        <v>752</v>
      </c>
      <c r="B226" s="16" t="s">
        <v>21</v>
      </c>
      <c r="C226" s="16" t="s">
        <v>753</v>
      </c>
      <c r="D226" s="16" t="s">
        <v>754</v>
      </c>
      <c r="E226" s="16" t="s">
        <v>666</v>
      </c>
      <c r="F226" s="16" t="s">
        <v>755</v>
      </c>
      <c r="G226" s="16" t="s">
        <v>49</v>
      </c>
      <c r="H226" s="16" t="s">
        <v>17</v>
      </c>
      <c r="I226" s="16" t="s">
        <v>14</v>
      </c>
      <c r="J226" s="16" t="s">
        <v>50</v>
      </c>
      <c r="K226" s="16" t="s">
        <v>51</v>
      </c>
      <c r="L226" s="16" t="s">
        <v>52</v>
      </c>
    </row>
    <row r="227" customFormat="false" ht="68.65" hidden="false" customHeight="false" outlineLevel="0" collapsed="false">
      <c r="A227" s="17" t="s">
        <v>756</v>
      </c>
      <c r="B227" s="17" t="s">
        <v>21</v>
      </c>
      <c r="C227" s="17" t="s">
        <v>753</v>
      </c>
      <c r="D227" s="17" t="s">
        <v>757</v>
      </c>
      <c r="E227" s="17" t="s">
        <v>666</v>
      </c>
      <c r="F227" s="17" t="s">
        <v>758</v>
      </c>
      <c r="G227" s="17" t="s">
        <v>49</v>
      </c>
      <c r="H227" s="17" t="s">
        <v>17</v>
      </c>
      <c r="I227" s="17" t="s">
        <v>14</v>
      </c>
      <c r="J227" s="17" t="s">
        <v>50</v>
      </c>
      <c r="K227" s="17" t="s">
        <v>51</v>
      </c>
      <c r="L227" s="17" t="s">
        <v>52</v>
      </c>
    </row>
    <row r="228" customFormat="false" ht="68.65" hidden="false" customHeight="false" outlineLevel="0" collapsed="false">
      <c r="A228" s="16" t="s">
        <v>759</v>
      </c>
      <c r="B228" s="16" t="s">
        <v>21</v>
      </c>
      <c r="C228" s="16" t="s">
        <v>753</v>
      </c>
      <c r="D228" s="16" t="s">
        <v>760</v>
      </c>
      <c r="E228" s="16" t="s">
        <v>666</v>
      </c>
      <c r="F228" s="16" t="s">
        <v>761</v>
      </c>
      <c r="G228" s="16" t="s">
        <v>49</v>
      </c>
      <c r="H228" s="16" t="s">
        <v>17</v>
      </c>
      <c r="I228" s="16" t="s">
        <v>14</v>
      </c>
      <c r="J228" s="16" t="s">
        <v>50</v>
      </c>
      <c r="K228" s="16" t="s">
        <v>51</v>
      </c>
      <c r="L228" s="16" t="s">
        <v>52</v>
      </c>
    </row>
    <row r="229" customFormat="false" ht="68.65" hidden="false" customHeight="false" outlineLevel="0" collapsed="false">
      <c r="A229" s="17" t="s">
        <v>762</v>
      </c>
      <c r="B229" s="17" t="s">
        <v>21</v>
      </c>
      <c r="C229" s="17" t="s">
        <v>753</v>
      </c>
      <c r="D229" s="17" t="s">
        <v>763</v>
      </c>
      <c r="E229" s="17" t="s">
        <v>666</v>
      </c>
      <c r="F229" s="17" t="s">
        <v>764</v>
      </c>
      <c r="G229" s="17" t="s">
        <v>49</v>
      </c>
      <c r="H229" s="17" t="s">
        <v>17</v>
      </c>
      <c r="I229" s="17" t="s">
        <v>14</v>
      </c>
      <c r="J229" s="17" t="s">
        <v>50</v>
      </c>
      <c r="K229" s="17" t="s">
        <v>51</v>
      </c>
      <c r="L229" s="17" t="s">
        <v>52</v>
      </c>
    </row>
    <row r="230" customFormat="false" ht="68.65" hidden="false" customHeight="false" outlineLevel="0" collapsed="false">
      <c r="A230" s="16" t="s">
        <v>765</v>
      </c>
      <c r="B230" s="16" t="s">
        <v>21</v>
      </c>
      <c r="C230" s="16" t="s">
        <v>664</v>
      </c>
      <c r="D230" s="16" t="s">
        <v>766</v>
      </c>
      <c r="E230" s="16" t="s">
        <v>666</v>
      </c>
      <c r="F230" s="16" t="s">
        <v>767</v>
      </c>
      <c r="G230" s="16" t="s">
        <v>128</v>
      </c>
      <c r="H230" s="16" t="s">
        <v>16</v>
      </c>
      <c r="I230" s="16" t="s">
        <v>15</v>
      </c>
      <c r="J230" s="16" t="s">
        <v>50</v>
      </c>
      <c r="K230" s="16" t="s">
        <v>51</v>
      </c>
      <c r="L230" s="16" t="s">
        <v>52</v>
      </c>
    </row>
    <row r="231" customFormat="false" ht="68.65" hidden="false" customHeight="false" outlineLevel="0" collapsed="false">
      <c r="A231" s="17" t="s">
        <v>768</v>
      </c>
      <c r="B231" s="17" t="s">
        <v>21</v>
      </c>
      <c r="C231" s="17" t="s">
        <v>664</v>
      </c>
      <c r="D231" s="17" t="s">
        <v>769</v>
      </c>
      <c r="E231" s="17" t="s">
        <v>666</v>
      </c>
      <c r="F231" s="17" t="s">
        <v>770</v>
      </c>
      <c r="G231" s="17" t="s">
        <v>128</v>
      </c>
      <c r="H231" s="17" t="s">
        <v>16</v>
      </c>
      <c r="I231" s="17" t="s">
        <v>15</v>
      </c>
      <c r="J231" s="17" t="s">
        <v>50</v>
      </c>
      <c r="K231" s="17" t="s">
        <v>51</v>
      </c>
      <c r="L231" s="17" t="s">
        <v>52</v>
      </c>
    </row>
    <row r="232" customFormat="false" ht="68.65" hidden="false" customHeight="false" outlineLevel="0" collapsed="false">
      <c r="A232" s="16" t="s">
        <v>771</v>
      </c>
      <c r="B232" s="16" t="s">
        <v>21</v>
      </c>
      <c r="C232" s="16" t="s">
        <v>664</v>
      </c>
      <c r="D232" s="16" t="s">
        <v>772</v>
      </c>
      <c r="E232" s="16" t="s">
        <v>666</v>
      </c>
      <c r="F232" s="16" t="s">
        <v>773</v>
      </c>
      <c r="G232" s="16" t="s">
        <v>128</v>
      </c>
      <c r="H232" s="16" t="s">
        <v>16</v>
      </c>
      <c r="I232" s="16" t="s">
        <v>15</v>
      </c>
      <c r="J232" s="16" t="s">
        <v>50</v>
      </c>
      <c r="K232" s="16" t="s">
        <v>51</v>
      </c>
      <c r="L232" s="16" t="s">
        <v>52</v>
      </c>
    </row>
    <row r="233" customFormat="false" ht="68.65" hidden="false" customHeight="false" outlineLevel="0" collapsed="false">
      <c r="A233" s="17" t="s">
        <v>774</v>
      </c>
      <c r="B233" s="17" t="s">
        <v>21</v>
      </c>
      <c r="C233" s="17" t="s">
        <v>696</v>
      </c>
      <c r="D233" s="17" t="s">
        <v>775</v>
      </c>
      <c r="E233" s="17" t="s">
        <v>666</v>
      </c>
      <c r="F233" s="17" t="s">
        <v>776</v>
      </c>
      <c r="G233" s="17" t="s">
        <v>128</v>
      </c>
      <c r="H233" s="17" t="s">
        <v>16</v>
      </c>
      <c r="I233" s="17" t="s">
        <v>15</v>
      </c>
      <c r="J233" s="17" t="s">
        <v>50</v>
      </c>
      <c r="K233" s="17" t="s">
        <v>51</v>
      </c>
      <c r="L233" s="17" t="s">
        <v>52</v>
      </c>
    </row>
    <row r="234" customFormat="false" ht="68.65" hidden="false" customHeight="false" outlineLevel="0" collapsed="false">
      <c r="A234" s="16" t="s">
        <v>777</v>
      </c>
      <c r="B234" s="16" t="s">
        <v>21</v>
      </c>
      <c r="C234" s="16" t="s">
        <v>696</v>
      </c>
      <c r="D234" s="16" t="s">
        <v>778</v>
      </c>
      <c r="E234" s="16" t="s">
        <v>666</v>
      </c>
      <c r="F234" s="16" t="s">
        <v>779</v>
      </c>
      <c r="G234" s="16" t="s">
        <v>128</v>
      </c>
      <c r="H234" s="16" t="s">
        <v>16</v>
      </c>
      <c r="I234" s="16" t="s">
        <v>15</v>
      </c>
      <c r="J234" s="16" t="s">
        <v>50</v>
      </c>
      <c r="K234" s="16" t="s">
        <v>51</v>
      </c>
      <c r="L234" s="16" t="s">
        <v>52</v>
      </c>
    </row>
    <row r="235" customFormat="false" ht="68.65" hidden="false" customHeight="false" outlineLevel="0" collapsed="false">
      <c r="A235" s="17" t="s">
        <v>780</v>
      </c>
      <c r="B235" s="17" t="s">
        <v>21</v>
      </c>
      <c r="C235" s="17" t="s">
        <v>721</v>
      </c>
      <c r="D235" s="17" t="s">
        <v>781</v>
      </c>
      <c r="E235" s="17" t="s">
        <v>666</v>
      </c>
      <c r="F235" s="17" t="s">
        <v>782</v>
      </c>
      <c r="G235" s="17" t="s">
        <v>128</v>
      </c>
      <c r="H235" s="17" t="s">
        <v>16</v>
      </c>
      <c r="I235" s="17" t="s">
        <v>15</v>
      </c>
      <c r="J235" s="17" t="s">
        <v>50</v>
      </c>
      <c r="K235" s="17" t="s">
        <v>51</v>
      </c>
      <c r="L235" s="17" t="s">
        <v>52</v>
      </c>
    </row>
    <row r="236" customFormat="false" ht="68.65" hidden="false" customHeight="false" outlineLevel="0" collapsed="false">
      <c r="A236" s="16" t="s">
        <v>783</v>
      </c>
      <c r="B236" s="16" t="s">
        <v>21</v>
      </c>
      <c r="C236" s="16" t="s">
        <v>721</v>
      </c>
      <c r="D236" s="16" t="s">
        <v>784</v>
      </c>
      <c r="E236" s="16" t="s">
        <v>666</v>
      </c>
      <c r="F236" s="16" t="s">
        <v>785</v>
      </c>
      <c r="G236" s="16" t="s">
        <v>128</v>
      </c>
      <c r="H236" s="16" t="s">
        <v>16</v>
      </c>
      <c r="I236" s="16" t="s">
        <v>15</v>
      </c>
      <c r="J236" s="16" t="s">
        <v>50</v>
      </c>
      <c r="K236" s="16" t="s">
        <v>51</v>
      </c>
      <c r="L236" s="16" t="s">
        <v>52</v>
      </c>
    </row>
    <row r="237" customFormat="false" ht="68.65" hidden="false" customHeight="false" outlineLevel="0" collapsed="false">
      <c r="A237" s="17" t="s">
        <v>786</v>
      </c>
      <c r="B237" s="17" t="s">
        <v>21</v>
      </c>
      <c r="C237" s="17" t="s">
        <v>721</v>
      </c>
      <c r="D237" s="17" t="s">
        <v>787</v>
      </c>
      <c r="E237" s="17" t="s">
        <v>666</v>
      </c>
      <c r="F237" s="17" t="s">
        <v>788</v>
      </c>
      <c r="G237" s="17" t="s">
        <v>128</v>
      </c>
      <c r="H237" s="17" t="s">
        <v>16</v>
      </c>
      <c r="I237" s="17" t="s">
        <v>15</v>
      </c>
      <c r="J237" s="17" t="s">
        <v>50</v>
      </c>
      <c r="K237" s="17" t="s">
        <v>51</v>
      </c>
      <c r="L237" s="17" t="s">
        <v>52</v>
      </c>
    </row>
    <row r="238" customFormat="false" ht="68.65" hidden="false" customHeight="false" outlineLevel="0" collapsed="false">
      <c r="A238" s="16" t="s">
        <v>789</v>
      </c>
      <c r="B238" s="16" t="s">
        <v>21</v>
      </c>
      <c r="C238" s="16" t="s">
        <v>743</v>
      </c>
      <c r="D238" s="16" t="s">
        <v>790</v>
      </c>
      <c r="E238" s="16" t="s">
        <v>666</v>
      </c>
      <c r="F238" s="16" t="s">
        <v>791</v>
      </c>
      <c r="G238" s="16" t="s">
        <v>128</v>
      </c>
      <c r="H238" s="16" t="s">
        <v>16</v>
      </c>
      <c r="I238" s="16" t="s">
        <v>15</v>
      </c>
      <c r="J238" s="16" t="s">
        <v>50</v>
      </c>
      <c r="K238" s="16" t="s">
        <v>51</v>
      </c>
      <c r="L238" s="16" t="s">
        <v>52</v>
      </c>
    </row>
    <row r="239" customFormat="false" ht="68.65" hidden="false" customHeight="false" outlineLevel="0" collapsed="false">
      <c r="A239" s="17" t="s">
        <v>792</v>
      </c>
      <c r="B239" s="17" t="s">
        <v>21</v>
      </c>
      <c r="C239" s="17" t="s">
        <v>664</v>
      </c>
      <c r="D239" s="17" t="s">
        <v>793</v>
      </c>
      <c r="E239" s="17" t="s">
        <v>666</v>
      </c>
      <c r="F239" s="17" t="s">
        <v>794</v>
      </c>
      <c r="G239" s="17" t="s">
        <v>49</v>
      </c>
      <c r="H239" s="17" t="s">
        <v>17</v>
      </c>
      <c r="I239" s="17" t="s">
        <v>14</v>
      </c>
      <c r="J239" s="17" t="s">
        <v>50</v>
      </c>
      <c r="K239" s="17" t="s">
        <v>51</v>
      </c>
      <c r="L239" s="17" t="s">
        <v>52</v>
      </c>
    </row>
    <row r="240" customFormat="false" ht="68.65" hidden="false" customHeight="false" outlineLevel="0" collapsed="false">
      <c r="A240" s="16" t="s">
        <v>795</v>
      </c>
      <c r="B240" s="16" t="s">
        <v>21</v>
      </c>
      <c r="C240" s="16" t="s">
        <v>664</v>
      </c>
      <c r="D240" s="16" t="s">
        <v>796</v>
      </c>
      <c r="E240" s="16" t="s">
        <v>666</v>
      </c>
      <c r="F240" s="16" t="s">
        <v>797</v>
      </c>
      <c r="G240" s="16" t="s">
        <v>49</v>
      </c>
      <c r="H240" s="16" t="s">
        <v>17</v>
      </c>
      <c r="I240" s="16" t="s">
        <v>14</v>
      </c>
      <c r="J240" s="16" t="s">
        <v>50</v>
      </c>
      <c r="K240" s="16" t="s">
        <v>51</v>
      </c>
      <c r="L240" s="16" t="s">
        <v>52</v>
      </c>
    </row>
    <row r="241" customFormat="false" ht="68.65" hidden="false" customHeight="false" outlineLevel="0" collapsed="false">
      <c r="A241" s="17" t="s">
        <v>798</v>
      </c>
      <c r="B241" s="17" t="s">
        <v>21</v>
      </c>
      <c r="C241" s="17" t="s">
        <v>664</v>
      </c>
      <c r="D241" s="17" t="s">
        <v>799</v>
      </c>
      <c r="E241" s="17" t="s">
        <v>666</v>
      </c>
      <c r="F241" s="17" t="s">
        <v>800</v>
      </c>
      <c r="G241" s="17" t="s">
        <v>49</v>
      </c>
      <c r="H241" s="17" t="s">
        <v>17</v>
      </c>
      <c r="I241" s="17" t="s">
        <v>14</v>
      </c>
      <c r="J241" s="17" t="s">
        <v>50</v>
      </c>
      <c r="K241" s="17" t="s">
        <v>51</v>
      </c>
      <c r="L241" s="17" t="s">
        <v>52</v>
      </c>
    </row>
    <row r="242" customFormat="false" ht="68.65" hidden="false" customHeight="false" outlineLevel="0" collapsed="false">
      <c r="A242" s="16" t="s">
        <v>801</v>
      </c>
      <c r="B242" s="16" t="s">
        <v>21</v>
      </c>
      <c r="C242" s="16" t="s">
        <v>664</v>
      </c>
      <c r="D242" s="16" t="s">
        <v>802</v>
      </c>
      <c r="E242" s="16" t="s">
        <v>666</v>
      </c>
      <c r="F242" s="16" t="s">
        <v>803</v>
      </c>
      <c r="G242" s="16" t="s">
        <v>49</v>
      </c>
      <c r="H242" s="16" t="s">
        <v>17</v>
      </c>
      <c r="I242" s="16" t="s">
        <v>14</v>
      </c>
      <c r="J242" s="16" t="s">
        <v>50</v>
      </c>
      <c r="K242" s="16" t="s">
        <v>51</v>
      </c>
      <c r="L242" s="16" t="s">
        <v>52</v>
      </c>
    </row>
    <row r="243" customFormat="false" ht="68.65" hidden="false" customHeight="false" outlineLevel="0" collapsed="false">
      <c r="A243" s="17" t="s">
        <v>804</v>
      </c>
      <c r="B243" s="17" t="s">
        <v>21</v>
      </c>
      <c r="C243" s="17" t="s">
        <v>664</v>
      </c>
      <c r="D243" s="17" t="s">
        <v>805</v>
      </c>
      <c r="E243" s="17" t="s">
        <v>666</v>
      </c>
      <c r="F243" s="17" t="s">
        <v>806</v>
      </c>
      <c r="G243" s="17" t="s">
        <v>49</v>
      </c>
      <c r="H243" s="17" t="s">
        <v>17</v>
      </c>
      <c r="I243" s="17" t="s">
        <v>14</v>
      </c>
      <c r="J243" s="17" t="s">
        <v>50</v>
      </c>
      <c r="K243" s="17" t="s">
        <v>51</v>
      </c>
      <c r="L243" s="17" t="s">
        <v>52</v>
      </c>
    </row>
    <row r="244" customFormat="false" ht="68.65" hidden="false" customHeight="false" outlineLevel="0" collapsed="false">
      <c r="A244" s="16" t="s">
        <v>807</v>
      </c>
      <c r="B244" s="16" t="s">
        <v>21</v>
      </c>
      <c r="C244" s="16" t="s">
        <v>664</v>
      </c>
      <c r="D244" s="16" t="s">
        <v>808</v>
      </c>
      <c r="E244" s="16" t="s">
        <v>666</v>
      </c>
      <c r="F244" s="16" t="s">
        <v>809</v>
      </c>
      <c r="G244" s="16" t="s">
        <v>49</v>
      </c>
      <c r="H244" s="16" t="s">
        <v>17</v>
      </c>
      <c r="I244" s="16" t="s">
        <v>14</v>
      </c>
      <c r="J244" s="16" t="s">
        <v>50</v>
      </c>
      <c r="K244" s="16" t="s">
        <v>51</v>
      </c>
      <c r="L244" s="16" t="s">
        <v>52</v>
      </c>
    </row>
    <row r="245" customFormat="false" ht="68.65" hidden="false" customHeight="false" outlineLevel="0" collapsed="false">
      <c r="A245" s="17" t="s">
        <v>810</v>
      </c>
      <c r="B245" s="17" t="s">
        <v>21</v>
      </c>
      <c r="C245" s="17" t="s">
        <v>664</v>
      </c>
      <c r="D245" s="17" t="s">
        <v>811</v>
      </c>
      <c r="E245" s="17" t="s">
        <v>666</v>
      </c>
      <c r="F245" s="17" t="s">
        <v>812</v>
      </c>
      <c r="G245" s="17" t="s">
        <v>49</v>
      </c>
      <c r="H245" s="17" t="s">
        <v>17</v>
      </c>
      <c r="I245" s="17" t="s">
        <v>14</v>
      </c>
      <c r="J245" s="17" t="s">
        <v>50</v>
      </c>
      <c r="K245" s="17" t="s">
        <v>51</v>
      </c>
      <c r="L245" s="17" t="s">
        <v>52</v>
      </c>
    </row>
    <row r="246" customFormat="false" ht="68.65" hidden="false" customHeight="false" outlineLevel="0" collapsed="false">
      <c r="A246" s="16" t="s">
        <v>813</v>
      </c>
      <c r="B246" s="16" t="s">
        <v>21</v>
      </c>
      <c r="C246" s="16" t="s">
        <v>664</v>
      </c>
      <c r="D246" s="16" t="s">
        <v>814</v>
      </c>
      <c r="E246" s="16" t="s">
        <v>666</v>
      </c>
      <c r="F246" s="16" t="s">
        <v>815</v>
      </c>
      <c r="G246" s="16" t="s">
        <v>49</v>
      </c>
      <c r="H246" s="16" t="s">
        <v>17</v>
      </c>
      <c r="I246" s="16" t="s">
        <v>14</v>
      </c>
      <c r="J246" s="16" t="s">
        <v>50</v>
      </c>
      <c r="K246" s="16" t="s">
        <v>51</v>
      </c>
      <c r="L246" s="16" t="s">
        <v>52</v>
      </c>
    </row>
    <row r="247" customFormat="false" ht="68.65" hidden="false" customHeight="false" outlineLevel="0" collapsed="false">
      <c r="A247" s="17" t="s">
        <v>816</v>
      </c>
      <c r="B247" s="17" t="s">
        <v>21</v>
      </c>
      <c r="C247" s="17" t="s">
        <v>664</v>
      </c>
      <c r="D247" s="17" t="s">
        <v>817</v>
      </c>
      <c r="E247" s="17" t="s">
        <v>666</v>
      </c>
      <c r="F247" s="17" t="s">
        <v>818</v>
      </c>
      <c r="G247" s="17" t="s">
        <v>49</v>
      </c>
      <c r="H247" s="17" t="s">
        <v>17</v>
      </c>
      <c r="I247" s="17" t="s">
        <v>14</v>
      </c>
      <c r="J247" s="17" t="s">
        <v>50</v>
      </c>
      <c r="K247" s="17" t="s">
        <v>51</v>
      </c>
      <c r="L247" s="17" t="s">
        <v>52</v>
      </c>
    </row>
    <row r="248" customFormat="false" ht="68.65" hidden="false" customHeight="false" outlineLevel="0" collapsed="false">
      <c r="A248" s="16" t="s">
        <v>819</v>
      </c>
      <c r="B248" s="16" t="s">
        <v>21</v>
      </c>
      <c r="C248" s="16" t="s">
        <v>664</v>
      </c>
      <c r="D248" s="16" t="s">
        <v>820</v>
      </c>
      <c r="E248" s="16" t="s">
        <v>666</v>
      </c>
      <c r="F248" s="16" t="s">
        <v>821</v>
      </c>
      <c r="G248" s="16" t="s">
        <v>49</v>
      </c>
      <c r="H248" s="16" t="s">
        <v>17</v>
      </c>
      <c r="I248" s="16" t="s">
        <v>14</v>
      </c>
      <c r="J248" s="16" t="s">
        <v>50</v>
      </c>
      <c r="K248" s="16" t="s">
        <v>51</v>
      </c>
      <c r="L248" s="16" t="s">
        <v>52</v>
      </c>
    </row>
    <row r="249" customFormat="false" ht="68.65" hidden="false" customHeight="false" outlineLevel="0" collapsed="false">
      <c r="A249" s="17" t="s">
        <v>822</v>
      </c>
      <c r="B249" s="17" t="s">
        <v>21</v>
      </c>
      <c r="C249" s="17" t="s">
        <v>696</v>
      </c>
      <c r="D249" s="17" t="s">
        <v>823</v>
      </c>
      <c r="E249" s="17" t="s">
        <v>666</v>
      </c>
      <c r="F249" s="17" t="s">
        <v>824</v>
      </c>
      <c r="G249" s="17" t="s">
        <v>49</v>
      </c>
      <c r="H249" s="17" t="s">
        <v>17</v>
      </c>
      <c r="I249" s="17" t="s">
        <v>14</v>
      </c>
      <c r="J249" s="17" t="s">
        <v>50</v>
      </c>
      <c r="K249" s="17" t="s">
        <v>51</v>
      </c>
      <c r="L249" s="17" t="s">
        <v>52</v>
      </c>
    </row>
    <row r="250" customFormat="false" ht="68.65" hidden="false" customHeight="false" outlineLevel="0" collapsed="false">
      <c r="A250" s="16" t="s">
        <v>825</v>
      </c>
      <c r="B250" s="16" t="s">
        <v>21</v>
      </c>
      <c r="C250" s="16" t="s">
        <v>696</v>
      </c>
      <c r="D250" s="16" t="s">
        <v>826</v>
      </c>
      <c r="E250" s="16" t="s">
        <v>666</v>
      </c>
      <c r="F250" s="16" t="s">
        <v>827</v>
      </c>
      <c r="G250" s="16" t="s">
        <v>49</v>
      </c>
      <c r="H250" s="16" t="s">
        <v>17</v>
      </c>
      <c r="I250" s="16" t="s">
        <v>14</v>
      </c>
      <c r="J250" s="16" t="s">
        <v>50</v>
      </c>
      <c r="K250" s="16" t="s">
        <v>51</v>
      </c>
      <c r="L250" s="16" t="s">
        <v>52</v>
      </c>
    </row>
    <row r="251" customFormat="false" ht="68.65" hidden="false" customHeight="false" outlineLevel="0" collapsed="false">
      <c r="A251" s="17" t="s">
        <v>828</v>
      </c>
      <c r="B251" s="17" t="s">
        <v>21</v>
      </c>
      <c r="C251" s="17" t="s">
        <v>696</v>
      </c>
      <c r="D251" s="17" t="s">
        <v>829</v>
      </c>
      <c r="E251" s="17" t="s">
        <v>666</v>
      </c>
      <c r="F251" s="17" t="s">
        <v>830</v>
      </c>
      <c r="G251" s="17" t="s">
        <v>49</v>
      </c>
      <c r="H251" s="17" t="s">
        <v>17</v>
      </c>
      <c r="I251" s="17" t="s">
        <v>14</v>
      </c>
      <c r="J251" s="17" t="s">
        <v>50</v>
      </c>
      <c r="K251" s="17" t="s">
        <v>51</v>
      </c>
      <c r="L251" s="17" t="s">
        <v>52</v>
      </c>
    </row>
    <row r="252" customFormat="false" ht="68.65" hidden="false" customHeight="false" outlineLevel="0" collapsed="false">
      <c r="A252" s="16" t="s">
        <v>831</v>
      </c>
      <c r="B252" s="16" t="s">
        <v>21</v>
      </c>
      <c r="C252" s="16" t="s">
        <v>696</v>
      </c>
      <c r="D252" s="16" t="s">
        <v>832</v>
      </c>
      <c r="E252" s="16" t="s">
        <v>666</v>
      </c>
      <c r="F252" s="16" t="s">
        <v>833</v>
      </c>
      <c r="G252" s="16" t="s">
        <v>49</v>
      </c>
      <c r="H252" s="16" t="s">
        <v>17</v>
      </c>
      <c r="I252" s="16" t="s">
        <v>14</v>
      </c>
      <c r="J252" s="16" t="s">
        <v>50</v>
      </c>
      <c r="K252" s="16" t="s">
        <v>51</v>
      </c>
      <c r="L252" s="16" t="s">
        <v>52</v>
      </c>
    </row>
    <row r="253" customFormat="false" ht="68.65" hidden="false" customHeight="false" outlineLevel="0" collapsed="false">
      <c r="A253" s="17" t="s">
        <v>834</v>
      </c>
      <c r="B253" s="17" t="s">
        <v>21</v>
      </c>
      <c r="C253" s="17" t="s">
        <v>721</v>
      </c>
      <c r="D253" s="17" t="s">
        <v>835</v>
      </c>
      <c r="E253" s="17" t="s">
        <v>666</v>
      </c>
      <c r="F253" s="17" t="s">
        <v>836</v>
      </c>
      <c r="G253" s="17" t="s">
        <v>49</v>
      </c>
      <c r="H253" s="17" t="s">
        <v>17</v>
      </c>
      <c r="I253" s="17" t="s">
        <v>14</v>
      </c>
      <c r="J253" s="17" t="s">
        <v>50</v>
      </c>
      <c r="K253" s="17" t="s">
        <v>51</v>
      </c>
      <c r="L253" s="17" t="s">
        <v>52</v>
      </c>
    </row>
    <row r="254" customFormat="false" ht="68.65" hidden="false" customHeight="false" outlineLevel="0" collapsed="false">
      <c r="A254" s="16" t="s">
        <v>837</v>
      </c>
      <c r="B254" s="16" t="s">
        <v>21</v>
      </c>
      <c r="C254" s="16" t="s">
        <v>721</v>
      </c>
      <c r="D254" s="16" t="s">
        <v>838</v>
      </c>
      <c r="E254" s="16" t="s">
        <v>666</v>
      </c>
      <c r="F254" s="16" t="s">
        <v>839</v>
      </c>
      <c r="G254" s="16" t="s">
        <v>49</v>
      </c>
      <c r="H254" s="16" t="s">
        <v>17</v>
      </c>
      <c r="I254" s="16" t="s">
        <v>14</v>
      </c>
      <c r="J254" s="16" t="s">
        <v>50</v>
      </c>
      <c r="K254" s="16" t="s">
        <v>51</v>
      </c>
      <c r="L254" s="16" t="s">
        <v>52</v>
      </c>
    </row>
    <row r="255" customFormat="false" ht="68.65" hidden="false" customHeight="false" outlineLevel="0" collapsed="false">
      <c r="A255" s="17" t="s">
        <v>840</v>
      </c>
      <c r="B255" s="17" t="s">
        <v>21</v>
      </c>
      <c r="C255" s="17" t="s">
        <v>721</v>
      </c>
      <c r="D255" s="17" t="s">
        <v>841</v>
      </c>
      <c r="E255" s="17" t="s">
        <v>666</v>
      </c>
      <c r="F255" s="17" t="s">
        <v>842</v>
      </c>
      <c r="G255" s="17" t="s">
        <v>49</v>
      </c>
      <c r="H255" s="17" t="s">
        <v>17</v>
      </c>
      <c r="I255" s="17" t="s">
        <v>14</v>
      </c>
      <c r="J255" s="17" t="s">
        <v>50</v>
      </c>
      <c r="K255" s="17" t="s">
        <v>51</v>
      </c>
      <c r="L255" s="17" t="s">
        <v>52</v>
      </c>
    </row>
    <row r="256" customFormat="false" ht="68.65" hidden="false" customHeight="false" outlineLevel="0" collapsed="false">
      <c r="A256" s="16" t="s">
        <v>843</v>
      </c>
      <c r="B256" s="16" t="s">
        <v>21</v>
      </c>
      <c r="C256" s="16" t="s">
        <v>721</v>
      </c>
      <c r="D256" s="16" t="s">
        <v>844</v>
      </c>
      <c r="E256" s="16" t="s">
        <v>666</v>
      </c>
      <c r="F256" s="16" t="s">
        <v>845</v>
      </c>
      <c r="G256" s="16" t="s">
        <v>49</v>
      </c>
      <c r="H256" s="16" t="s">
        <v>17</v>
      </c>
      <c r="I256" s="16" t="s">
        <v>14</v>
      </c>
      <c r="J256" s="16" t="s">
        <v>50</v>
      </c>
      <c r="K256" s="16" t="s">
        <v>51</v>
      </c>
      <c r="L256" s="16" t="s">
        <v>52</v>
      </c>
    </row>
    <row r="257" customFormat="false" ht="68.65" hidden="false" customHeight="false" outlineLevel="0" collapsed="false">
      <c r="A257" s="17" t="s">
        <v>846</v>
      </c>
      <c r="B257" s="17" t="s">
        <v>21</v>
      </c>
      <c r="C257" s="17" t="s">
        <v>847</v>
      </c>
      <c r="D257" s="17" t="s">
        <v>848</v>
      </c>
      <c r="E257" s="17" t="s">
        <v>666</v>
      </c>
      <c r="F257" s="17" t="s">
        <v>849</v>
      </c>
      <c r="G257" s="17" t="s">
        <v>49</v>
      </c>
      <c r="H257" s="17" t="s">
        <v>17</v>
      </c>
      <c r="I257" s="17" t="s">
        <v>14</v>
      </c>
      <c r="J257" s="17" t="s">
        <v>50</v>
      </c>
      <c r="K257" s="17" t="s">
        <v>51</v>
      </c>
      <c r="L257" s="17" t="s">
        <v>52</v>
      </c>
    </row>
    <row r="258" customFormat="false" ht="68.65" hidden="false" customHeight="false" outlineLevel="0" collapsed="false">
      <c r="A258" s="16" t="s">
        <v>850</v>
      </c>
      <c r="B258" s="16" t="s">
        <v>21</v>
      </c>
      <c r="C258" s="16" t="s">
        <v>847</v>
      </c>
      <c r="D258" s="16" t="s">
        <v>851</v>
      </c>
      <c r="E258" s="16" t="s">
        <v>666</v>
      </c>
      <c r="F258" s="16" t="s">
        <v>852</v>
      </c>
      <c r="G258" s="16" t="s">
        <v>49</v>
      </c>
      <c r="H258" s="16" t="s">
        <v>17</v>
      </c>
      <c r="I258" s="16" t="s">
        <v>14</v>
      </c>
      <c r="J258" s="16" t="s">
        <v>50</v>
      </c>
      <c r="K258" s="16" t="s">
        <v>51</v>
      </c>
      <c r="L258" s="16" t="s">
        <v>52</v>
      </c>
    </row>
    <row r="259" customFormat="false" ht="68.65" hidden="false" customHeight="false" outlineLevel="0" collapsed="false">
      <c r="A259" s="17" t="s">
        <v>853</v>
      </c>
      <c r="B259" s="17" t="s">
        <v>21</v>
      </c>
      <c r="C259" s="17" t="s">
        <v>847</v>
      </c>
      <c r="D259" s="17" t="s">
        <v>854</v>
      </c>
      <c r="E259" s="17" t="s">
        <v>666</v>
      </c>
      <c r="F259" s="17" t="s">
        <v>855</v>
      </c>
      <c r="G259" s="17" t="s">
        <v>49</v>
      </c>
      <c r="H259" s="17" t="s">
        <v>17</v>
      </c>
      <c r="I259" s="17" t="s">
        <v>14</v>
      </c>
      <c r="J259" s="17" t="s">
        <v>50</v>
      </c>
      <c r="K259" s="17" t="s">
        <v>51</v>
      </c>
      <c r="L259" s="17" t="s">
        <v>52</v>
      </c>
    </row>
    <row r="260" customFormat="false" ht="68.65" hidden="false" customHeight="false" outlineLevel="0" collapsed="false">
      <c r="A260" s="16" t="s">
        <v>856</v>
      </c>
      <c r="B260" s="16" t="s">
        <v>21</v>
      </c>
      <c r="C260" s="16" t="s">
        <v>857</v>
      </c>
      <c r="D260" s="16" t="s">
        <v>858</v>
      </c>
      <c r="E260" s="16" t="s">
        <v>666</v>
      </c>
      <c r="F260" s="16" t="s">
        <v>859</v>
      </c>
      <c r="G260" s="16" t="s">
        <v>49</v>
      </c>
      <c r="H260" s="16" t="s">
        <v>17</v>
      </c>
      <c r="I260" s="16" t="s">
        <v>14</v>
      </c>
      <c r="J260" s="16" t="s">
        <v>50</v>
      </c>
      <c r="K260" s="16" t="s">
        <v>51</v>
      </c>
      <c r="L260" s="16" t="s">
        <v>52</v>
      </c>
    </row>
    <row r="261" customFormat="false" ht="68.65" hidden="false" customHeight="false" outlineLevel="0" collapsed="false">
      <c r="A261" s="17" t="s">
        <v>860</v>
      </c>
      <c r="B261" s="17" t="s">
        <v>21</v>
      </c>
      <c r="C261" s="17" t="s">
        <v>857</v>
      </c>
      <c r="D261" s="17" t="s">
        <v>861</v>
      </c>
      <c r="E261" s="17" t="s">
        <v>666</v>
      </c>
      <c r="F261" s="17" t="s">
        <v>862</v>
      </c>
      <c r="G261" s="17" t="s">
        <v>49</v>
      </c>
      <c r="H261" s="17" t="s">
        <v>17</v>
      </c>
      <c r="I261" s="17" t="s">
        <v>14</v>
      </c>
      <c r="J261" s="17" t="s">
        <v>50</v>
      </c>
      <c r="K261" s="17" t="s">
        <v>51</v>
      </c>
      <c r="L261" s="17" t="s">
        <v>52</v>
      </c>
    </row>
    <row r="262" customFormat="false" ht="68.65" hidden="false" customHeight="false" outlineLevel="0" collapsed="false">
      <c r="A262" s="16" t="s">
        <v>863</v>
      </c>
      <c r="B262" s="16" t="s">
        <v>21</v>
      </c>
      <c r="C262" s="16" t="s">
        <v>857</v>
      </c>
      <c r="D262" s="16" t="s">
        <v>864</v>
      </c>
      <c r="E262" s="16" t="s">
        <v>666</v>
      </c>
      <c r="F262" s="16" t="s">
        <v>865</v>
      </c>
      <c r="G262" s="16" t="s">
        <v>49</v>
      </c>
      <c r="H262" s="16" t="s">
        <v>17</v>
      </c>
      <c r="I262" s="16" t="s">
        <v>14</v>
      </c>
      <c r="J262" s="16" t="s">
        <v>50</v>
      </c>
      <c r="K262" s="16" t="s">
        <v>51</v>
      </c>
      <c r="L262" s="16" t="s">
        <v>52</v>
      </c>
    </row>
    <row r="263" customFormat="false" ht="68.65" hidden="false" customHeight="false" outlineLevel="0" collapsed="false">
      <c r="A263" s="17" t="s">
        <v>866</v>
      </c>
      <c r="B263" s="17" t="s">
        <v>21</v>
      </c>
      <c r="C263" s="17" t="s">
        <v>867</v>
      </c>
      <c r="D263" s="17" t="s">
        <v>868</v>
      </c>
      <c r="E263" s="17" t="s">
        <v>666</v>
      </c>
      <c r="F263" s="17" t="s">
        <v>869</v>
      </c>
      <c r="G263" s="17" t="s">
        <v>49</v>
      </c>
      <c r="H263" s="17" t="s">
        <v>17</v>
      </c>
      <c r="I263" s="17" t="s">
        <v>14</v>
      </c>
      <c r="J263" s="17" t="s">
        <v>50</v>
      </c>
      <c r="K263" s="17" t="s">
        <v>51</v>
      </c>
      <c r="L263" s="17" t="s">
        <v>52</v>
      </c>
    </row>
    <row r="264" customFormat="false" ht="68.65" hidden="false" customHeight="false" outlineLevel="0" collapsed="false">
      <c r="A264" s="16" t="s">
        <v>870</v>
      </c>
      <c r="B264" s="16" t="s">
        <v>21</v>
      </c>
      <c r="C264" s="16" t="s">
        <v>867</v>
      </c>
      <c r="D264" s="16" t="s">
        <v>871</v>
      </c>
      <c r="E264" s="16" t="s">
        <v>666</v>
      </c>
      <c r="F264" s="16" t="s">
        <v>872</v>
      </c>
      <c r="G264" s="16" t="s">
        <v>49</v>
      </c>
      <c r="H264" s="16" t="s">
        <v>17</v>
      </c>
      <c r="I264" s="16" t="s">
        <v>14</v>
      </c>
      <c r="J264" s="16" t="s">
        <v>50</v>
      </c>
      <c r="K264" s="16" t="s">
        <v>51</v>
      </c>
      <c r="L264" s="16" t="s">
        <v>52</v>
      </c>
    </row>
    <row r="265" customFormat="false" ht="68.65" hidden="false" customHeight="false" outlineLevel="0" collapsed="false">
      <c r="A265" s="17" t="s">
        <v>873</v>
      </c>
      <c r="B265" s="17" t="s">
        <v>21</v>
      </c>
      <c r="C265" s="17" t="s">
        <v>867</v>
      </c>
      <c r="D265" s="17" t="s">
        <v>874</v>
      </c>
      <c r="E265" s="17" t="s">
        <v>666</v>
      </c>
      <c r="F265" s="17" t="s">
        <v>875</v>
      </c>
      <c r="G265" s="17" t="s">
        <v>49</v>
      </c>
      <c r="H265" s="17" t="s">
        <v>17</v>
      </c>
      <c r="I265" s="17" t="s">
        <v>14</v>
      </c>
      <c r="J265" s="17" t="s">
        <v>50</v>
      </c>
      <c r="K265" s="17" t="s">
        <v>51</v>
      </c>
      <c r="L265" s="17" t="s">
        <v>52</v>
      </c>
    </row>
    <row r="266" customFormat="false" ht="68.65" hidden="false" customHeight="false" outlineLevel="0" collapsed="false">
      <c r="A266" s="16" t="s">
        <v>876</v>
      </c>
      <c r="B266" s="16" t="s">
        <v>21</v>
      </c>
      <c r="C266" s="16" t="s">
        <v>743</v>
      </c>
      <c r="D266" s="16" t="s">
        <v>877</v>
      </c>
      <c r="E266" s="16" t="s">
        <v>666</v>
      </c>
      <c r="F266" s="16" t="s">
        <v>878</v>
      </c>
      <c r="G266" s="16" t="s">
        <v>49</v>
      </c>
      <c r="H266" s="16" t="s">
        <v>17</v>
      </c>
      <c r="I266" s="16" t="s">
        <v>14</v>
      </c>
      <c r="J266" s="16" t="s">
        <v>50</v>
      </c>
      <c r="K266" s="16" t="s">
        <v>51</v>
      </c>
      <c r="L266" s="16" t="s">
        <v>52</v>
      </c>
    </row>
    <row r="267" customFormat="false" ht="68.65" hidden="false" customHeight="false" outlineLevel="0" collapsed="false">
      <c r="A267" s="17" t="s">
        <v>879</v>
      </c>
      <c r="B267" s="17" t="s">
        <v>21</v>
      </c>
      <c r="C267" s="17" t="s">
        <v>743</v>
      </c>
      <c r="D267" s="17" t="s">
        <v>880</v>
      </c>
      <c r="E267" s="17" t="s">
        <v>666</v>
      </c>
      <c r="F267" s="17" t="s">
        <v>881</v>
      </c>
      <c r="G267" s="17" t="s">
        <v>49</v>
      </c>
      <c r="H267" s="17" t="s">
        <v>17</v>
      </c>
      <c r="I267" s="17" t="s">
        <v>14</v>
      </c>
      <c r="J267" s="17" t="s">
        <v>50</v>
      </c>
      <c r="K267" s="17" t="s">
        <v>51</v>
      </c>
      <c r="L267" s="17" t="s">
        <v>52</v>
      </c>
    </row>
    <row r="268" customFormat="false" ht="68.65" hidden="false" customHeight="false" outlineLevel="0" collapsed="false">
      <c r="A268" s="16" t="s">
        <v>882</v>
      </c>
      <c r="B268" s="16" t="s">
        <v>21</v>
      </c>
      <c r="C268" s="16" t="s">
        <v>743</v>
      </c>
      <c r="D268" s="16" t="s">
        <v>883</v>
      </c>
      <c r="E268" s="16" t="s">
        <v>666</v>
      </c>
      <c r="F268" s="16" t="s">
        <v>884</v>
      </c>
      <c r="G268" s="16" t="s">
        <v>49</v>
      </c>
      <c r="H268" s="16" t="s">
        <v>17</v>
      </c>
      <c r="I268" s="16" t="s">
        <v>14</v>
      </c>
      <c r="J268" s="16" t="s">
        <v>50</v>
      </c>
      <c r="K268" s="16" t="s">
        <v>51</v>
      </c>
      <c r="L268" s="16" t="s">
        <v>52</v>
      </c>
    </row>
    <row r="269" customFormat="false" ht="68.65" hidden="false" customHeight="false" outlineLevel="0" collapsed="false">
      <c r="A269" s="17" t="s">
        <v>885</v>
      </c>
      <c r="B269" s="17" t="s">
        <v>21</v>
      </c>
      <c r="C269" s="17" t="s">
        <v>753</v>
      </c>
      <c r="D269" s="17" t="s">
        <v>886</v>
      </c>
      <c r="E269" s="17" t="s">
        <v>666</v>
      </c>
      <c r="F269" s="17" t="s">
        <v>887</v>
      </c>
      <c r="G269" s="17" t="s">
        <v>49</v>
      </c>
      <c r="H269" s="17" t="s">
        <v>17</v>
      </c>
      <c r="I269" s="17" t="s">
        <v>14</v>
      </c>
      <c r="J269" s="17" t="s">
        <v>50</v>
      </c>
      <c r="K269" s="17" t="s">
        <v>399</v>
      </c>
      <c r="L269" s="17" t="s">
        <v>52</v>
      </c>
    </row>
    <row r="270" customFormat="false" ht="68.65" hidden="false" customHeight="false" outlineLevel="0" collapsed="false">
      <c r="A270" s="16" t="s">
        <v>888</v>
      </c>
      <c r="B270" s="16" t="s">
        <v>21</v>
      </c>
      <c r="C270" s="16" t="s">
        <v>753</v>
      </c>
      <c r="D270" s="16" t="s">
        <v>889</v>
      </c>
      <c r="E270" s="16" t="s">
        <v>666</v>
      </c>
      <c r="F270" s="16" t="s">
        <v>890</v>
      </c>
      <c r="G270" s="16" t="s">
        <v>49</v>
      </c>
      <c r="H270" s="16" t="s">
        <v>17</v>
      </c>
      <c r="I270" s="16" t="s">
        <v>14</v>
      </c>
      <c r="J270" s="16" t="s">
        <v>50</v>
      </c>
      <c r="K270" s="16" t="s">
        <v>51</v>
      </c>
      <c r="L270" s="16" t="s">
        <v>52</v>
      </c>
    </row>
    <row r="271" customFormat="false" ht="68.65" hidden="false" customHeight="false" outlineLevel="0" collapsed="false">
      <c r="A271" s="17" t="s">
        <v>891</v>
      </c>
      <c r="B271" s="17" t="s">
        <v>21</v>
      </c>
      <c r="C271" s="17" t="s">
        <v>753</v>
      </c>
      <c r="D271" s="17" t="s">
        <v>892</v>
      </c>
      <c r="E271" s="17" t="s">
        <v>666</v>
      </c>
      <c r="F271" s="17" t="s">
        <v>893</v>
      </c>
      <c r="G271" s="17" t="s">
        <v>49</v>
      </c>
      <c r="H271" s="17" t="s">
        <v>17</v>
      </c>
      <c r="I271" s="17" t="s">
        <v>14</v>
      </c>
      <c r="J271" s="17" t="s">
        <v>50</v>
      </c>
      <c r="K271" s="17" t="s">
        <v>51</v>
      </c>
      <c r="L271" s="17" t="s">
        <v>52</v>
      </c>
    </row>
    <row r="272" customFormat="false" ht="68.65" hidden="false" customHeight="false" outlineLevel="0" collapsed="false">
      <c r="A272" s="16" t="s">
        <v>894</v>
      </c>
      <c r="B272" s="16" t="s">
        <v>21</v>
      </c>
      <c r="C272" s="16" t="s">
        <v>895</v>
      </c>
      <c r="D272" s="16" t="s">
        <v>896</v>
      </c>
      <c r="E272" s="16" t="s">
        <v>666</v>
      </c>
      <c r="F272" s="16" t="s">
        <v>897</v>
      </c>
      <c r="G272" s="16" t="s">
        <v>49</v>
      </c>
      <c r="H272" s="16" t="s">
        <v>17</v>
      </c>
      <c r="I272" s="16" t="s">
        <v>14</v>
      </c>
      <c r="J272" s="16" t="s">
        <v>50</v>
      </c>
      <c r="K272" s="16" t="s">
        <v>51</v>
      </c>
      <c r="L272" s="16" t="s">
        <v>52</v>
      </c>
    </row>
    <row r="273" customFormat="false" ht="68.65" hidden="false" customHeight="false" outlineLevel="0" collapsed="false">
      <c r="A273" s="17" t="s">
        <v>898</v>
      </c>
      <c r="B273" s="17" t="s">
        <v>21</v>
      </c>
      <c r="C273" s="17" t="s">
        <v>895</v>
      </c>
      <c r="D273" s="17" t="s">
        <v>899</v>
      </c>
      <c r="E273" s="17" t="s">
        <v>666</v>
      </c>
      <c r="F273" s="17" t="s">
        <v>900</v>
      </c>
      <c r="G273" s="17" t="s">
        <v>49</v>
      </c>
      <c r="H273" s="17" t="s">
        <v>17</v>
      </c>
      <c r="I273" s="17" t="s">
        <v>14</v>
      </c>
      <c r="J273" s="17" t="s">
        <v>50</v>
      </c>
      <c r="K273" s="17" t="s">
        <v>51</v>
      </c>
      <c r="L273" s="17" t="s">
        <v>52</v>
      </c>
    </row>
    <row r="274" customFormat="false" ht="68.65" hidden="false" customHeight="false" outlineLevel="0" collapsed="false">
      <c r="A274" s="16" t="s">
        <v>901</v>
      </c>
      <c r="B274" s="16" t="s">
        <v>22</v>
      </c>
      <c r="C274" s="16" t="s">
        <v>902</v>
      </c>
      <c r="D274" s="16" t="s">
        <v>903</v>
      </c>
      <c r="E274" s="16" t="s">
        <v>904</v>
      </c>
      <c r="F274" s="16" t="s">
        <v>905</v>
      </c>
      <c r="G274" s="16" t="s">
        <v>49</v>
      </c>
      <c r="H274" s="16" t="s">
        <v>16</v>
      </c>
      <c r="I274" s="16" t="s">
        <v>14</v>
      </c>
      <c r="J274" s="16" t="s">
        <v>50</v>
      </c>
      <c r="K274" s="16" t="s">
        <v>51</v>
      </c>
      <c r="L274" s="16" t="s">
        <v>52</v>
      </c>
    </row>
    <row r="275" customFormat="false" ht="68.65" hidden="false" customHeight="false" outlineLevel="0" collapsed="false">
      <c r="A275" s="17" t="s">
        <v>906</v>
      </c>
      <c r="B275" s="17" t="s">
        <v>22</v>
      </c>
      <c r="C275" s="17" t="s">
        <v>902</v>
      </c>
      <c r="D275" s="17" t="s">
        <v>907</v>
      </c>
      <c r="E275" s="17" t="s">
        <v>904</v>
      </c>
      <c r="F275" s="17" t="s">
        <v>908</v>
      </c>
      <c r="G275" s="17" t="s">
        <v>49</v>
      </c>
      <c r="H275" s="17" t="s">
        <v>16</v>
      </c>
      <c r="I275" s="17" t="s">
        <v>14</v>
      </c>
      <c r="J275" s="17" t="s">
        <v>50</v>
      </c>
      <c r="K275" s="17" t="s">
        <v>51</v>
      </c>
      <c r="L275" s="17" t="s">
        <v>52</v>
      </c>
    </row>
    <row r="276" customFormat="false" ht="68.65" hidden="false" customHeight="false" outlineLevel="0" collapsed="false">
      <c r="A276" s="16" t="s">
        <v>909</v>
      </c>
      <c r="B276" s="16" t="s">
        <v>22</v>
      </c>
      <c r="C276" s="16" t="s">
        <v>902</v>
      </c>
      <c r="D276" s="16" t="s">
        <v>910</v>
      </c>
      <c r="E276" s="16" t="s">
        <v>904</v>
      </c>
      <c r="F276" s="16" t="s">
        <v>911</v>
      </c>
      <c r="G276" s="16" t="s">
        <v>49</v>
      </c>
      <c r="H276" s="16" t="s">
        <v>16</v>
      </c>
      <c r="I276" s="16" t="s">
        <v>14</v>
      </c>
      <c r="J276" s="16" t="s">
        <v>50</v>
      </c>
      <c r="K276" s="16" t="s">
        <v>51</v>
      </c>
      <c r="L276" s="16" t="s">
        <v>52</v>
      </c>
    </row>
    <row r="277" customFormat="false" ht="68.65" hidden="false" customHeight="false" outlineLevel="0" collapsed="false">
      <c r="A277" s="17" t="s">
        <v>912</v>
      </c>
      <c r="B277" s="17" t="s">
        <v>22</v>
      </c>
      <c r="C277" s="17" t="s">
        <v>902</v>
      </c>
      <c r="D277" s="17" t="s">
        <v>913</v>
      </c>
      <c r="E277" s="17" t="s">
        <v>904</v>
      </c>
      <c r="F277" s="17" t="s">
        <v>914</v>
      </c>
      <c r="G277" s="17" t="s">
        <v>49</v>
      </c>
      <c r="H277" s="17" t="s">
        <v>16</v>
      </c>
      <c r="I277" s="17" t="s">
        <v>14</v>
      </c>
      <c r="J277" s="17" t="s">
        <v>50</v>
      </c>
      <c r="K277" s="17" t="s">
        <v>51</v>
      </c>
      <c r="L277" s="17" t="s">
        <v>52</v>
      </c>
    </row>
    <row r="278" customFormat="false" ht="57.45" hidden="false" customHeight="false" outlineLevel="0" collapsed="false">
      <c r="A278" s="16" t="s">
        <v>915</v>
      </c>
      <c r="B278" s="16" t="s">
        <v>22</v>
      </c>
      <c r="C278" s="16" t="s">
        <v>902</v>
      </c>
      <c r="D278" s="16" t="s">
        <v>916</v>
      </c>
      <c r="E278" s="16" t="s">
        <v>904</v>
      </c>
      <c r="F278" s="16" t="s">
        <v>917</v>
      </c>
      <c r="G278" s="16" t="s">
        <v>49</v>
      </c>
      <c r="H278" s="16" t="s">
        <v>16</v>
      </c>
      <c r="I278" s="16" t="s">
        <v>14</v>
      </c>
      <c r="J278" s="16" t="s">
        <v>50</v>
      </c>
      <c r="K278" s="16" t="s">
        <v>51</v>
      </c>
      <c r="L278" s="16" t="s">
        <v>52</v>
      </c>
    </row>
    <row r="279" customFormat="false" ht="57.45" hidden="false" customHeight="false" outlineLevel="0" collapsed="false">
      <c r="A279" s="17" t="s">
        <v>918</v>
      </c>
      <c r="B279" s="17" t="s">
        <v>22</v>
      </c>
      <c r="C279" s="17" t="s">
        <v>902</v>
      </c>
      <c r="D279" s="17" t="s">
        <v>919</v>
      </c>
      <c r="E279" s="17" t="s">
        <v>904</v>
      </c>
      <c r="F279" s="17" t="s">
        <v>920</v>
      </c>
      <c r="G279" s="17" t="s">
        <v>49</v>
      </c>
      <c r="H279" s="17" t="s">
        <v>16</v>
      </c>
      <c r="I279" s="17" t="s">
        <v>14</v>
      </c>
      <c r="J279" s="17" t="s">
        <v>50</v>
      </c>
      <c r="K279" s="17" t="s">
        <v>51</v>
      </c>
      <c r="L279" s="17" t="s">
        <v>52</v>
      </c>
    </row>
    <row r="280" customFormat="false" ht="68.65" hidden="false" customHeight="false" outlineLevel="0" collapsed="false">
      <c r="A280" s="16" t="s">
        <v>921</v>
      </c>
      <c r="B280" s="16" t="s">
        <v>22</v>
      </c>
      <c r="C280" s="16" t="s">
        <v>902</v>
      </c>
      <c r="D280" s="16" t="s">
        <v>922</v>
      </c>
      <c r="E280" s="16" t="s">
        <v>904</v>
      </c>
      <c r="F280" s="16" t="s">
        <v>923</v>
      </c>
      <c r="G280" s="16" t="s">
        <v>49</v>
      </c>
      <c r="H280" s="16" t="s">
        <v>16</v>
      </c>
      <c r="I280" s="16" t="s">
        <v>14</v>
      </c>
      <c r="J280" s="16" t="s">
        <v>50</v>
      </c>
      <c r="K280" s="16" t="s">
        <v>51</v>
      </c>
      <c r="L280" s="16" t="s">
        <v>52</v>
      </c>
    </row>
    <row r="281" customFormat="false" ht="68.65" hidden="false" customHeight="false" outlineLevel="0" collapsed="false">
      <c r="A281" s="17" t="s">
        <v>924</v>
      </c>
      <c r="B281" s="17" t="s">
        <v>22</v>
      </c>
      <c r="C281" s="17" t="s">
        <v>902</v>
      </c>
      <c r="D281" s="17" t="s">
        <v>925</v>
      </c>
      <c r="E281" s="17" t="s">
        <v>904</v>
      </c>
      <c r="F281" s="17" t="s">
        <v>926</v>
      </c>
      <c r="G281" s="17" t="s">
        <v>49</v>
      </c>
      <c r="H281" s="17" t="s">
        <v>16</v>
      </c>
      <c r="I281" s="17" t="s">
        <v>14</v>
      </c>
      <c r="J281" s="17" t="s">
        <v>50</v>
      </c>
      <c r="K281" s="17" t="s">
        <v>51</v>
      </c>
      <c r="L281" s="17" t="s">
        <v>52</v>
      </c>
    </row>
    <row r="282" customFormat="false" ht="68.65" hidden="false" customHeight="false" outlineLevel="0" collapsed="false">
      <c r="A282" s="16" t="s">
        <v>927</v>
      </c>
      <c r="B282" s="16" t="s">
        <v>22</v>
      </c>
      <c r="C282" s="16" t="s">
        <v>902</v>
      </c>
      <c r="D282" s="16" t="s">
        <v>928</v>
      </c>
      <c r="E282" s="16" t="s">
        <v>904</v>
      </c>
      <c r="F282" s="16" t="s">
        <v>929</v>
      </c>
      <c r="G282" s="16" t="s">
        <v>49</v>
      </c>
      <c r="H282" s="16" t="s">
        <v>16</v>
      </c>
      <c r="I282" s="16" t="s">
        <v>14</v>
      </c>
      <c r="J282" s="16" t="s">
        <v>50</v>
      </c>
      <c r="K282" s="16" t="s">
        <v>51</v>
      </c>
      <c r="L282" s="16" t="s">
        <v>52</v>
      </c>
    </row>
    <row r="283" customFormat="false" ht="68.65" hidden="false" customHeight="false" outlineLevel="0" collapsed="false">
      <c r="A283" s="17" t="s">
        <v>930</v>
      </c>
      <c r="B283" s="17" t="s">
        <v>22</v>
      </c>
      <c r="C283" s="17" t="s">
        <v>902</v>
      </c>
      <c r="D283" s="17" t="s">
        <v>931</v>
      </c>
      <c r="E283" s="17" t="s">
        <v>904</v>
      </c>
      <c r="F283" s="17" t="s">
        <v>932</v>
      </c>
      <c r="G283" s="17" t="s">
        <v>49</v>
      </c>
      <c r="H283" s="17" t="s">
        <v>16</v>
      </c>
      <c r="I283" s="17" t="s">
        <v>14</v>
      </c>
      <c r="J283" s="17" t="s">
        <v>50</v>
      </c>
      <c r="K283" s="17" t="s">
        <v>51</v>
      </c>
      <c r="L283" s="17" t="s">
        <v>52</v>
      </c>
    </row>
    <row r="284" customFormat="false" ht="68.65" hidden="false" customHeight="false" outlineLevel="0" collapsed="false">
      <c r="A284" s="16" t="s">
        <v>933</v>
      </c>
      <c r="B284" s="16" t="s">
        <v>22</v>
      </c>
      <c r="C284" s="16" t="s">
        <v>902</v>
      </c>
      <c r="D284" s="16" t="s">
        <v>934</v>
      </c>
      <c r="E284" s="16" t="s">
        <v>904</v>
      </c>
      <c r="F284" s="16" t="s">
        <v>935</v>
      </c>
      <c r="G284" s="16" t="s">
        <v>49</v>
      </c>
      <c r="H284" s="16" t="s">
        <v>16</v>
      </c>
      <c r="I284" s="16" t="s">
        <v>14</v>
      </c>
      <c r="J284" s="16" t="s">
        <v>50</v>
      </c>
      <c r="K284" s="16" t="s">
        <v>51</v>
      </c>
      <c r="L284" s="16" t="s">
        <v>52</v>
      </c>
    </row>
    <row r="285" customFormat="false" ht="68.65" hidden="false" customHeight="false" outlineLevel="0" collapsed="false">
      <c r="A285" s="17" t="s">
        <v>936</v>
      </c>
      <c r="B285" s="17" t="s">
        <v>22</v>
      </c>
      <c r="C285" s="17" t="s">
        <v>902</v>
      </c>
      <c r="D285" s="17" t="s">
        <v>937</v>
      </c>
      <c r="E285" s="17" t="s">
        <v>904</v>
      </c>
      <c r="F285" s="17" t="s">
        <v>938</v>
      </c>
      <c r="G285" s="17" t="s">
        <v>49</v>
      </c>
      <c r="H285" s="17" t="s">
        <v>16</v>
      </c>
      <c r="I285" s="17" t="s">
        <v>14</v>
      </c>
      <c r="J285" s="17" t="s">
        <v>50</v>
      </c>
      <c r="K285" s="17" t="s">
        <v>51</v>
      </c>
      <c r="L285" s="17" t="s">
        <v>52</v>
      </c>
    </row>
    <row r="286" customFormat="false" ht="57.45" hidden="false" customHeight="false" outlineLevel="0" collapsed="false">
      <c r="A286" s="16" t="s">
        <v>939</v>
      </c>
      <c r="B286" s="16" t="s">
        <v>22</v>
      </c>
      <c r="C286" s="16" t="s">
        <v>902</v>
      </c>
      <c r="D286" s="16" t="s">
        <v>940</v>
      </c>
      <c r="E286" s="16" t="s">
        <v>904</v>
      </c>
      <c r="F286" s="16" t="s">
        <v>941</v>
      </c>
      <c r="G286" s="16" t="s">
        <v>49</v>
      </c>
      <c r="H286" s="16" t="s">
        <v>16</v>
      </c>
      <c r="I286" s="16" t="s">
        <v>14</v>
      </c>
      <c r="J286" s="16" t="s">
        <v>50</v>
      </c>
      <c r="K286" s="16" t="s">
        <v>51</v>
      </c>
      <c r="L286" s="16" t="s">
        <v>52</v>
      </c>
    </row>
    <row r="287" customFormat="false" ht="57.45" hidden="false" customHeight="false" outlineLevel="0" collapsed="false">
      <c r="A287" s="17" t="s">
        <v>942</v>
      </c>
      <c r="B287" s="17" t="s">
        <v>22</v>
      </c>
      <c r="C287" s="17" t="s">
        <v>902</v>
      </c>
      <c r="D287" s="17" t="s">
        <v>943</v>
      </c>
      <c r="E287" s="17" t="s">
        <v>904</v>
      </c>
      <c r="F287" s="17" t="s">
        <v>944</v>
      </c>
      <c r="G287" s="17" t="s">
        <v>49</v>
      </c>
      <c r="H287" s="17" t="s">
        <v>16</v>
      </c>
      <c r="I287" s="17" t="s">
        <v>14</v>
      </c>
      <c r="J287" s="17" t="s">
        <v>50</v>
      </c>
      <c r="K287" s="17" t="s">
        <v>51</v>
      </c>
      <c r="L287" s="17" t="s">
        <v>52</v>
      </c>
    </row>
    <row r="288" customFormat="false" ht="68.65" hidden="false" customHeight="false" outlineLevel="0" collapsed="false">
      <c r="A288" s="16" t="s">
        <v>945</v>
      </c>
      <c r="B288" s="16" t="s">
        <v>22</v>
      </c>
      <c r="C288" s="16" t="s">
        <v>902</v>
      </c>
      <c r="D288" s="16" t="s">
        <v>946</v>
      </c>
      <c r="E288" s="16" t="s">
        <v>904</v>
      </c>
      <c r="F288" s="16" t="s">
        <v>947</v>
      </c>
      <c r="G288" s="16" t="s">
        <v>49</v>
      </c>
      <c r="H288" s="16" t="s">
        <v>16</v>
      </c>
      <c r="I288" s="16" t="s">
        <v>14</v>
      </c>
      <c r="J288" s="16" t="s">
        <v>50</v>
      </c>
      <c r="K288" s="16" t="s">
        <v>51</v>
      </c>
      <c r="L288" s="16" t="s">
        <v>52</v>
      </c>
    </row>
    <row r="289" customFormat="false" ht="68.65" hidden="false" customHeight="false" outlineLevel="0" collapsed="false">
      <c r="A289" s="17" t="s">
        <v>948</v>
      </c>
      <c r="B289" s="17" t="s">
        <v>22</v>
      </c>
      <c r="C289" s="17" t="s">
        <v>902</v>
      </c>
      <c r="D289" s="17" t="s">
        <v>949</v>
      </c>
      <c r="E289" s="17" t="s">
        <v>904</v>
      </c>
      <c r="F289" s="17" t="s">
        <v>950</v>
      </c>
      <c r="G289" s="17" t="s">
        <v>49</v>
      </c>
      <c r="H289" s="17" t="s">
        <v>16</v>
      </c>
      <c r="I289" s="17" t="s">
        <v>14</v>
      </c>
      <c r="J289" s="17" t="s">
        <v>50</v>
      </c>
      <c r="K289" s="17" t="s">
        <v>51</v>
      </c>
      <c r="L289" s="17" t="s">
        <v>52</v>
      </c>
    </row>
    <row r="290" customFormat="false" ht="68.65" hidden="false" customHeight="false" outlineLevel="0" collapsed="false">
      <c r="A290" s="16" t="s">
        <v>951</v>
      </c>
      <c r="B290" s="16" t="s">
        <v>22</v>
      </c>
      <c r="C290" s="16" t="s">
        <v>902</v>
      </c>
      <c r="D290" s="16" t="s">
        <v>952</v>
      </c>
      <c r="E290" s="16" t="s">
        <v>904</v>
      </c>
      <c r="F290" s="16" t="s">
        <v>953</v>
      </c>
      <c r="G290" s="16" t="s">
        <v>49</v>
      </c>
      <c r="H290" s="16" t="s">
        <v>16</v>
      </c>
      <c r="I290" s="16" t="s">
        <v>14</v>
      </c>
      <c r="J290" s="16" t="s">
        <v>50</v>
      </c>
      <c r="K290" s="16" t="s">
        <v>51</v>
      </c>
      <c r="L290" s="16" t="s">
        <v>52</v>
      </c>
    </row>
    <row r="291" customFormat="false" ht="68.65" hidden="false" customHeight="false" outlineLevel="0" collapsed="false">
      <c r="A291" s="17" t="s">
        <v>954</v>
      </c>
      <c r="B291" s="17" t="s">
        <v>22</v>
      </c>
      <c r="C291" s="17" t="s">
        <v>902</v>
      </c>
      <c r="D291" s="17" t="s">
        <v>955</v>
      </c>
      <c r="E291" s="17" t="s">
        <v>904</v>
      </c>
      <c r="F291" s="17" t="s">
        <v>956</v>
      </c>
      <c r="G291" s="17" t="s">
        <v>49</v>
      </c>
      <c r="H291" s="17" t="s">
        <v>16</v>
      </c>
      <c r="I291" s="17" t="s">
        <v>14</v>
      </c>
      <c r="J291" s="17" t="s">
        <v>50</v>
      </c>
      <c r="K291" s="17" t="s">
        <v>51</v>
      </c>
      <c r="L291" s="17" t="s">
        <v>52</v>
      </c>
    </row>
    <row r="292" customFormat="false" ht="68.65" hidden="false" customHeight="false" outlineLevel="0" collapsed="false">
      <c r="A292" s="16" t="s">
        <v>957</v>
      </c>
      <c r="B292" s="16" t="s">
        <v>22</v>
      </c>
      <c r="C292" s="16" t="s">
        <v>902</v>
      </c>
      <c r="D292" s="16" t="s">
        <v>958</v>
      </c>
      <c r="E292" s="16" t="s">
        <v>904</v>
      </c>
      <c r="F292" s="16" t="s">
        <v>959</v>
      </c>
      <c r="G292" s="16" t="s">
        <v>49</v>
      </c>
      <c r="H292" s="16" t="s">
        <v>16</v>
      </c>
      <c r="I292" s="16" t="s">
        <v>14</v>
      </c>
      <c r="J292" s="16" t="s">
        <v>50</v>
      </c>
      <c r="K292" s="16" t="s">
        <v>51</v>
      </c>
      <c r="L292" s="16" t="s">
        <v>52</v>
      </c>
    </row>
    <row r="293" customFormat="false" ht="68.65" hidden="false" customHeight="false" outlineLevel="0" collapsed="false">
      <c r="A293" s="17" t="s">
        <v>960</v>
      </c>
      <c r="B293" s="17" t="s">
        <v>22</v>
      </c>
      <c r="C293" s="17" t="s">
        <v>902</v>
      </c>
      <c r="D293" s="17" t="s">
        <v>961</v>
      </c>
      <c r="E293" s="17" t="s">
        <v>904</v>
      </c>
      <c r="F293" s="17" t="s">
        <v>962</v>
      </c>
      <c r="G293" s="17" t="s">
        <v>49</v>
      </c>
      <c r="H293" s="17" t="s">
        <v>16</v>
      </c>
      <c r="I293" s="17" t="s">
        <v>14</v>
      </c>
      <c r="J293" s="17" t="s">
        <v>50</v>
      </c>
      <c r="K293" s="17" t="s">
        <v>51</v>
      </c>
      <c r="L293" s="17" t="s">
        <v>52</v>
      </c>
    </row>
    <row r="294" customFormat="false" ht="68.65" hidden="false" customHeight="false" outlineLevel="0" collapsed="false">
      <c r="A294" s="16" t="s">
        <v>963</v>
      </c>
      <c r="B294" s="16" t="s">
        <v>22</v>
      </c>
      <c r="C294" s="16" t="s">
        <v>902</v>
      </c>
      <c r="D294" s="16" t="s">
        <v>964</v>
      </c>
      <c r="E294" s="16" t="s">
        <v>904</v>
      </c>
      <c r="F294" s="16" t="s">
        <v>965</v>
      </c>
      <c r="G294" s="16" t="s">
        <v>49</v>
      </c>
      <c r="H294" s="16" t="s">
        <v>16</v>
      </c>
      <c r="I294" s="16" t="s">
        <v>14</v>
      </c>
      <c r="J294" s="16" t="s">
        <v>50</v>
      </c>
      <c r="K294" s="16" t="s">
        <v>51</v>
      </c>
      <c r="L294" s="16" t="s">
        <v>52</v>
      </c>
    </row>
    <row r="295" customFormat="false" ht="68.65" hidden="false" customHeight="false" outlineLevel="0" collapsed="false">
      <c r="A295" s="17" t="s">
        <v>966</v>
      </c>
      <c r="B295" s="17" t="s">
        <v>22</v>
      </c>
      <c r="C295" s="17" t="s">
        <v>902</v>
      </c>
      <c r="D295" s="17" t="s">
        <v>967</v>
      </c>
      <c r="E295" s="17" t="s">
        <v>904</v>
      </c>
      <c r="F295" s="17" t="s">
        <v>968</v>
      </c>
      <c r="G295" s="17" t="s">
        <v>49</v>
      </c>
      <c r="H295" s="17" t="s">
        <v>16</v>
      </c>
      <c r="I295" s="17" t="s">
        <v>14</v>
      </c>
      <c r="J295" s="17" t="s">
        <v>50</v>
      </c>
      <c r="K295" s="17" t="s">
        <v>51</v>
      </c>
      <c r="L295" s="17" t="s">
        <v>52</v>
      </c>
    </row>
    <row r="296" customFormat="false" ht="68.65" hidden="false" customHeight="false" outlineLevel="0" collapsed="false">
      <c r="A296" s="16" t="s">
        <v>969</v>
      </c>
      <c r="B296" s="16" t="s">
        <v>22</v>
      </c>
      <c r="C296" s="16" t="s">
        <v>902</v>
      </c>
      <c r="D296" s="16" t="s">
        <v>970</v>
      </c>
      <c r="E296" s="16" t="s">
        <v>904</v>
      </c>
      <c r="F296" s="16" t="s">
        <v>971</v>
      </c>
      <c r="G296" s="16" t="s">
        <v>49</v>
      </c>
      <c r="H296" s="16" t="s">
        <v>16</v>
      </c>
      <c r="I296" s="16" t="s">
        <v>14</v>
      </c>
      <c r="J296" s="16" t="s">
        <v>50</v>
      </c>
      <c r="K296" s="16" t="s">
        <v>51</v>
      </c>
      <c r="L296" s="16" t="s">
        <v>52</v>
      </c>
    </row>
    <row r="297" customFormat="false" ht="68.65" hidden="false" customHeight="false" outlineLevel="0" collapsed="false">
      <c r="A297" s="17" t="s">
        <v>972</v>
      </c>
      <c r="B297" s="17" t="s">
        <v>22</v>
      </c>
      <c r="C297" s="17" t="s">
        <v>902</v>
      </c>
      <c r="D297" s="17" t="s">
        <v>973</v>
      </c>
      <c r="E297" s="17" t="s">
        <v>904</v>
      </c>
      <c r="F297" s="17" t="s">
        <v>974</v>
      </c>
      <c r="G297" s="17" t="s">
        <v>49</v>
      </c>
      <c r="H297" s="17" t="s">
        <v>16</v>
      </c>
      <c r="I297" s="17" t="s">
        <v>14</v>
      </c>
      <c r="J297" s="17" t="s">
        <v>50</v>
      </c>
      <c r="K297" s="17" t="s">
        <v>51</v>
      </c>
      <c r="L297" s="17" t="s">
        <v>52</v>
      </c>
    </row>
    <row r="298" customFormat="false" ht="68.65" hidden="false" customHeight="false" outlineLevel="0" collapsed="false">
      <c r="A298" s="16" t="s">
        <v>975</v>
      </c>
      <c r="B298" s="16" t="s">
        <v>22</v>
      </c>
      <c r="C298" s="16" t="s">
        <v>902</v>
      </c>
      <c r="D298" s="16" t="s">
        <v>976</v>
      </c>
      <c r="E298" s="16" t="s">
        <v>904</v>
      </c>
      <c r="F298" s="16" t="s">
        <v>977</v>
      </c>
      <c r="G298" s="16" t="s">
        <v>49</v>
      </c>
      <c r="H298" s="16" t="s">
        <v>16</v>
      </c>
      <c r="I298" s="16" t="s">
        <v>14</v>
      </c>
      <c r="J298" s="16" t="s">
        <v>50</v>
      </c>
      <c r="K298" s="16" t="s">
        <v>51</v>
      </c>
      <c r="L298" s="16" t="s">
        <v>52</v>
      </c>
    </row>
    <row r="299" customFormat="false" ht="68.65" hidden="false" customHeight="false" outlineLevel="0" collapsed="false">
      <c r="A299" s="17" t="s">
        <v>978</v>
      </c>
      <c r="B299" s="17" t="s">
        <v>22</v>
      </c>
      <c r="C299" s="17" t="s">
        <v>902</v>
      </c>
      <c r="D299" s="17" t="s">
        <v>979</v>
      </c>
      <c r="E299" s="17" t="s">
        <v>904</v>
      </c>
      <c r="F299" s="17" t="s">
        <v>980</v>
      </c>
      <c r="G299" s="17" t="s">
        <v>49</v>
      </c>
      <c r="H299" s="17" t="s">
        <v>16</v>
      </c>
      <c r="I299" s="17" t="s">
        <v>14</v>
      </c>
      <c r="J299" s="17" t="s">
        <v>50</v>
      </c>
      <c r="K299" s="17" t="s">
        <v>51</v>
      </c>
      <c r="L299" s="17" t="s">
        <v>52</v>
      </c>
    </row>
    <row r="300" customFormat="false" ht="57.45" hidden="false" customHeight="false" outlineLevel="0" collapsed="false">
      <c r="A300" s="16" t="s">
        <v>981</v>
      </c>
      <c r="B300" s="16" t="s">
        <v>22</v>
      </c>
      <c r="C300" s="16" t="s">
        <v>902</v>
      </c>
      <c r="D300" s="16" t="s">
        <v>982</v>
      </c>
      <c r="E300" s="16" t="s">
        <v>904</v>
      </c>
      <c r="F300" s="16" t="s">
        <v>983</v>
      </c>
      <c r="G300" s="16" t="s">
        <v>49</v>
      </c>
      <c r="H300" s="16" t="s">
        <v>16</v>
      </c>
      <c r="I300" s="16" t="s">
        <v>14</v>
      </c>
      <c r="J300" s="16" t="s">
        <v>50</v>
      </c>
      <c r="K300" s="16" t="s">
        <v>51</v>
      </c>
      <c r="L300" s="16" t="s">
        <v>52</v>
      </c>
    </row>
    <row r="301" customFormat="false" ht="68.65" hidden="false" customHeight="false" outlineLevel="0" collapsed="false">
      <c r="A301" s="17" t="s">
        <v>984</v>
      </c>
      <c r="B301" s="17" t="s">
        <v>22</v>
      </c>
      <c r="C301" s="17" t="s">
        <v>902</v>
      </c>
      <c r="D301" s="17" t="s">
        <v>985</v>
      </c>
      <c r="E301" s="17" t="s">
        <v>904</v>
      </c>
      <c r="F301" s="17" t="s">
        <v>986</v>
      </c>
      <c r="G301" s="17" t="s">
        <v>49</v>
      </c>
      <c r="H301" s="17" t="s">
        <v>16</v>
      </c>
      <c r="I301" s="17" t="s">
        <v>14</v>
      </c>
      <c r="J301" s="17" t="s">
        <v>50</v>
      </c>
      <c r="K301" s="17" t="s">
        <v>51</v>
      </c>
      <c r="L301" s="17" t="s">
        <v>52</v>
      </c>
    </row>
    <row r="302" customFormat="false" ht="68.65" hidden="false" customHeight="false" outlineLevel="0" collapsed="false">
      <c r="A302" s="16" t="s">
        <v>987</v>
      </c>
      <c r="B302" s="16" t="s">
        <v>22</v>
      </c>
      <c r="C302" s="16" t="s">
        <v>902</v>
      </c>
      <c r="D302" s="16" t="s">
        <v>988</v>
      </c>
      <c r="E302" s="16" t="s">
        <v>904</v>
      </c>
      <c r="F302" s="16" t="s">
        <v>989</v>
      </c>
      <c r="G302" s="16" t="s">
        <v>49</v>
      </c>
      <c r="H302" s="16" t="s">
        <v>16</v>
      </c>
      <c r="I302" s="16" t="s">
        <v>14</v>
      </c>
      <c r="J302" s="16" t="s">
        <v>50</v>
      </c>
      <c r="K302" s="16" t="s">
        <v>51</v>
      </c>
      <c r="L302" s="16" t="s">
        <v>52</v>
      </c>
    </row>
    <row r="303" customFormat="false" ht="68.65" hidden="false" customHeight="false" outlineLevel="0" collapsed="false">
      <c r="A303" s="17" t="s">
        <v>990</v>
      </c>
      <c r="B303" s="17" t="s">
        <v>22</v>
      </c>
      <c r="C303" s="17" t="s">
        <v>902</v>
      </c>
      <c r="D303" s="17" t="s">
        <v>991</v>
      </c>
      <c r="E303" s="17" t="s">
        <v>904</v>
      </c>
      <c r="F303" s="17" t="s">
        <v>992</v>
      </c>
      <c r="G303" s="17" t="s">
        <v>49</v>
      </c>
      <c r="H303" s="17" t="s">
        <v>16</v>
      </c>
      <c r="I303" s="17" t="s">
        <v>14</v>
      </c>
      <c r="J303" s="17" t="s">
        <v>50</v>
      </c>
      <c r="K303" s="17" t="s">
        <v>51</v>
      </c>
      <c r="L303" s="17" t="s">
        <v>52</v>
      </c>
    </row>
    <row r="304" customFormat="false" ht="68.65" hidden="false" customHeight="false" outlineLevel="0" collapsed="false">
      <c r="A304" s="16" t="s">
        <v>993</v>
      </c>
      <c r="B304" s="16" t="s">
        <v>22</v>
      </c>
      <c r="C304" s="16" t="s">
        <v>902</v>
      </c>
      <c r="D304" s="16" t="s">
        <v>994</v>
      </c>
      <c r="E304" s="16" t="s">
        <v>904</v>
      </c>
      <c r="F304" s="16" t="s">
        <v>995</v>
      </c>
      <c r="G304" s="16" t="s">
        <v>49</v>
      </c>
      <c r="H304" s="16" t="s">
        <v>16</v>
      </c>
      <c r="I304" s="16" t="s">
        <v>14</v>
      </c>
      <c r="J304" s="16" t="s">
        <v>50</v>
      </c>
      <c r="K304" s="16" t="s">
        <v>51</v>
      </c>
      <c r="L304" s="16" t="s">
        <v>52</v>
      </c>
    </row>
    <row r="305" customFormat="false" ht="68.65" hidden="false" customHeight="false" outlineLevel="0" collapsed="false">
      <c r="A305" s="17" t="s">
        <v>996</v>
      </c>
      <c r="B305" s="17" t="s">
        <v>22</v>
      </c>
      <c r="C305" s="17" t="s">
        <v>902</v>
      </c>
      <c r="D305" s="17" t="s">
        <v>997</v>
      </c>
      <c r="E305" s="17" t="s">
        <v>904</v>
      </c>
      <c r="F305" s="17" t="s">
        <v>998</v>
      </c>
      <c r="G305" s="17" t="s">
        <v>49</v>
      </c>
      <c r="H305" s="17" t="s">
        <v>16</v>
      </c>
      <c r="I305" s="17" t="s">
        <v>14</v>
      </c>
      <c r="J305" s="17" t="s">
        <v>50</v>
      </c>
      <c r="K305" s="17" t="s">
        <v>51</v>
      </c>
      <c r="L305" s="17" t="s">
        <v>52</v>
      </c>
    </row>
    <row r="306" customFormat="false" ht="68.65" hidden="false" customHeight="false" outlineLevel="0" collapsed="false">
      <c r="A306" s="16" t="s">
        <v>999</v>
      </c>
      <c r="B306" s="16" t="s">
        <v>22</v>
      </c>
      <c r="C306" s="16" t="s">
        <v>902</v>
      </c>
      <c r="D306" s="16" t="s">
        <v>1000</v>
      </c>
      <c r="E306" s="16" t="s">
        <v>904</v>
      </c>
      <c r="F306" s="16" t="s">
        <v>1001</v>
      </c>
      <c r="G306" s="16" t="s">
        <v>49</v>
      </c>
      <c r="H306" s="16" t="s">
        <v>16</v>
      </c>
      <c r="I306" s="16" t="s">
        <v>14</v>
      </c>
      <c r="J306" s="16" t="s">
        <v>50</v>
      </c>
      <c r="K306" s="16" t="s">
        <v>51</v>
      </c>
      <c r="L306" s="16" t="s">
        <v>52</v>
      </c>
    </row>
    <row r="307" customFormat="false" ht="57.45" hidden="false" customHeight="false" outlineLevel="0" collapsed="false">
      <c r="A307" s="17" t="s">
        <v>1002</v>
      </c>
      <c r="B307" s="17" t="s">
        <v>22</v>
      </c>
      <c r="C307" s="17" t="s">
        <v>902</v>
      </c>
      <c r="D307" s="17" t="s">
        <v>1003</v>
      </c>
      <c r="E307" s="17" t="s">
        <v>904</v>
      </c>
      <c r="F307" s="17" t="s">
        <v>1004</v>
      </c>
      <c r="G307" s="17" t="s">
        <v>49</v>
      </c>
      <c r="H307" s="17" t="s">
        <v>16</v>
      </c>
      <c r="I307" s="17" t="s">
        <v>14</v>
      </c>
      <c r="J307" s="17" t="s">
        <v>50</v>
      </c>
      <c r="K307" s="17" t="s">
        <v>51</v>
      </c>
      <c r="L307" s="17" t="s">
        <v>52</v>
      </c>
    </row>
    <row r="308" customFormat="false" ht="68.65" hidden="false" customHeight="false" outlineLevel="0" collapsed="false">
      <c r="A308" s="16" t="s">
        <v>1005</v>
      </c>
      <c r="B308" s="16" t="s">
        <v>22</v>
      </c>
      <c r="C308" s="16" t="s">
        <v>902</v>
      </c>
      <c r="D308" s="16" t="s">
        <v>1006</v>
      </c>
      <c r="E308" s="16" t="s">
        <v>904</v>
      </c>
      <c r="F308" s="16" t="s">
        <v>1007</v>
      </c>
      <c r="G308" s="16" t="s">
        <v>49</v>
      </c>
      <c r="H308" s="16" t="s">
        <v>16</v>
      </c>
      <c r="I308" s="16" t="s">
        <v>14</v>
      </c>
      <c r="J308" s="16" t="s">
        <v>50</v>
      </c>
      <c r="K308" s="16" t="s">
        <v>51</v>
      </c>
      <c r="L308" s="16" t="s">
        <v>52</v>
      </c>
    </row>
    <row r="309" customFormat="false" ht="68.65" hidden="false" customHeight="false" outlineLevel="0" collapsed="false">
      <c r="A309" s="17" t="s">
        <v>1008</v>
      </c>
      <c r="B309" s="17" t="s">
        <v>22</v>
      </c>
      <c r="C309" s="17" t="s">
        <v>902</v>
      </c>
      <c r="D309" s="17" t="s">
        <v>1009</v>
      </c>
      <c r="E309" s="17" t="s">
        <v>904</v>
      </c>
      <c r="F309" s="17" t="s">
        <v>1010</v>
      </c>
      <c r="G309" s="17" t="s">
        <v>49</v>
      </c>
      <c r="H309" s="17" t="s">
        <v>16</v>
      </c>
      <c r="I309" s="17" t="s">
        <v>14</v>
      </c>
      <c r="J309" s="17" t="s">
        <v>50</v>
      </c>
      <c r="K309" s="17" t="s">
        <v>51</v>
      </c>
      <c r="L309" s="17" t="s">
        <v>52</v>
      </c>
    </row>
    <row r="310" customFormat="false" ht="57.45" hidden="false" customHeight="false" outlineLevel="0" collapsed="false">
      <c r="A310" s="16" t="s">
        <v>1011</v>
      </c>
      <c r="B310" s="16" t="s">
        <v>22</v>
      </c>
      <c r="C310" s="16" t="s">
        <v>902</v>
      </c>
      <c r="D310" s="16" t="s">
        <v>1012</v>
      </c>
      <c r="E310" s="16" t="s">
        <v>904</v>
      </c>
      <c r="F310" s="16" t="s">
        <v>1013</v>
      </c>
      <c r="G310" s="16" t="s">
        <v>49</v>
      </c>
      <c r="H310" s="16" t="s">
        <v>16</v>
      </c>
      <c r="I310" s="16" t="s">
        <v>14</v>
      </c>
      <c r="J310" s="16" t="s">
        <v>50</v>
      </c>
      <c r="K310" s="16" t="s">
        <v>51</v>
      </c>
      <c r="L310" s="16" t="s">
        <v>52</v>
      </c>
    </row>
    <row r="311" customFormat="false" ht="57.45" hidden="false" customHeight="false" outlineLevel="0" collapsed="false">
      <c r="A311" s="17" t="s">
        <v>1014</v>
      </c>
      <c r="B311" s="17" t="s">
        <v>22</v>
      </c>
      <c r="C311" s="17" t="s">
        <v>902</v>
      </c>
      <c r="D311" s="17" t="s">
        <v>1015</v>
      </c>
      <c r="E311" s="17" t="s">
        <v>904</v>
      </c>
      <c r="F311" s="17" t="s">
        <v>1016</v>
      </c>
      <c r="G311" s="17" t="s">
        <v>49</v>
      </c>
      <c r="H311" s="17" t="s">
        <v>16</v>
      </c>
      <c r="I311" s="17" t="s">
        <v>14</v>
      </c>
      <c r="J311" s="17" t="s">
        <v>50</v>
      </c>
      <c r="K311" s="17" t="s">
        <v>51</v>
      </c>
      <c r="L311" s="17" t="s">
        <v>52</v>
      </c>
    </row>
    <row r="312" customFormat="false" ht="68.65" hidden="false" customHeight="false" outlineLevel="0" collapsed="false">
      <c r="A312" s="16" t="s">
        <v>1017</v>
      </c>
      <c r="B312" s="16" t="s">
        <v>22</v>
      </c>
      <c r="C312" s="16" t="s">
        <v>902</v>
      </c>
      <c r="D312" s="16" t="s">
        <v>1018</v>
      </c>
      <c r="E312" s="16" t="s">
        <v>904</v>
      </c>
      <c r="F312" s="16" t="s">
        <v>1019</v>
      </c>
      <c r="G312" s="16" t="s">
        <v>49</v>
      </c>
      <c r="H312" s="16" t="s">
        <v>16</v>
      </c>
      <c r="I312" s="16" t="s">
        <v>14</v>
      </c>
      <c r="J312" s="16" t="s">
        <v>50</v>
      </c>
      <c r="K312" s="16" t="s">
        <v>399</v>
      </c>
      <c r="L312" s="16" t="s">
        <v>52</v>
      </c>
    </row>
    <row r="313" customFormat="false" ht="68.65" hidden="false" customHeight="false" outlineLevel="0" collapsed="false">
      <c r="A313" s="17" t="s">
        <v>1020</v>
      </c>
      <c r="B313" s="17" t="s">
        <v>22</v>
      </c>
      <c r="C313" s="17" t="s">
        <v>902</v>
      </c>
      <c r="D313" s="17" t="s">
        <v>1021</v>
      </c>
      <c r="E313" s="17" t="s">
        <v>904</v>
      </c>
      <c r="F313" s="17" t="s">
        <v>1022</v>
      </c>
      <c r="G313" s="17" t="s">
        <v>49</v>
      </c>
      <c r="H313" s="17" t="s">
        <v>16</v>
      </c>
      <c r="I313" s="17" t="s">
        <v>14</v>
      </c>
      <c r="J313" s="17" t="s">
        <v>50</v>
      </c>
      <c r="K313" s="17" t="s">
        <v>399</v>
      </c>
      <c r="L313" s="17" t="s">
        <v>52</v>
      </c>
    </row>
    <row r="314" customFormat="false" ht="68.65" hidden="false" customHeight="false" outlineLevel="0" collapsed="false">
      <c r="A314" s="16" t="s">
        <v>1023</v>
      </c>
      <c r="B314" s="16" t="s">
        <v>22</v>
      </c>
      <c r="C314" s="16" t="s">
        <v>902</v>
      </c>
      <c r="D314" s="16" t="s">
        <v>1024</v>
      </c>
      <c r="E314" s="16" t="s">
        <v>904</v>
      </c>
      <c r="F314" s="16" t="s">
        <v>1025</v>
      </c>
      <c r="G314" s="16" t="s">
        <v>49</v>
      </c>
      <c r="H314" s="16" t="s">
        <v>16</v>
      </c>
      <c r="I314" s="16" t="s">
        <v>14</v>
      </c>
      <c r="J314" s="16" t="s">
        <v>50</v>
      </c>
      <c r="K314" s="16" t="s">
        <v>51</v>
      </c>
      <c r="L314" s="16" t="s">
        <v>52</v>
      </c>
    </row>
    <row r="315" customFormat="false" ht="68.65" hidden="false" customHeight="false" outlineLevel="0" collapsed="false">
      <c r="A315" s="17" t="s">
        <v>1026</v>
      </c>
      <c r="B315" s="17" t="s">
        <v>22</v>
      </c>
      <c r="C315" s="17" t="s">
        <v>902</v>
      </c>
      <c r="D315" s="17" t="s">
        <v>1027</v>
      </c>
      <c r="E315" s="17" t="s">
        <v>904</v>
      </c>
      <c r="F315" s="17" t="s">
        <v>1028</v>
      </c>
      <c r="G315" s="17" t="s">
        <v>49</v>
      </c>
      <c r="H315" s="17" t="s">
        <v>16</v>
      </c>
      <c r="I315" s="17" t="s">
        <v>14</v>
      </c>
      <c r="J315" s="17" t="s">
        <v>50</v>
      </c>
      <c r="K315" s="17" t="s">
        <v>51</v>
      </c>
      <c r="L315" s="17" t="s">
        <v>52</v>
      </c>
    </row>
    <row r="316" customFormat="false" ht="68.65" hidden="false" customHeight="false" outlineLevel="0" collapsed="false">
      <c r="A316" s="16" t="s">
        <v>1029</v>
      </c>
      <c r="B316" s="16" t="s">
        <v>22</v>
      </c>
      <c r="C316" s="16" t="s">
        <v>902</v>
      </c>
      <c r="D316" s="16" t="s">
        <v>1030</v>
      </c>
      <c r="E316" s="16" t="s">
        <v>904</v>
      </c>
      <c r="F316" s="16" t="s">
        <v>1031</v>
      </c>
      <c r="G316" s="16" t="s">
        <v>128</v>
      </c>
      <c r="H316" s="16" t="s">
        <v>16</v>
      </c>
      <c r="I316" s="16" t="s">
        <v>15</v>
      </c>
      <c r="J316" s="16" t="s">
        <v>50</v>
      </c>
      <c r="K316" s="16" t="s">
        <v>51</v>
      </c>
      <c r="L316" s="16" t="s">
        <v>52</v>
      </c>
    </row>
    <row r="317" customFormat="false" ht="68.65" hidden="false" customHeight="false" outlineLevel="0" collapsed="false">
      <c r="A317" s="17" t="s">
        <v>1032</v>
      </c>
      <c r="B317" s="17" t="s">
        <v>22</v>
      </c>
      <c r="C317" s="17" t="s">
        <v>902</v>
      </c>
      <c r="D317" s="17" t="s">
        <v>1033</v>
      </c>
      <c r="E317" s="17" t="s">
        <v>904</v>
      </c>
      <c r="F317" s="17" t="s">
        <v>1034</v>
      </c>
      <c r="G317" s="17" t="s">
        <v>128</v>
      </c>
      <c r="H317" s="17" t="s">
        <v>16</v>
      </c>
      <c r="I317" s="17" t="s">
        <v>15</v>
      </c>
      <c r="J317" s="17" t="s">
        <v>50</v>
      </c>
      <c r="K317" s="17" t="s">
        <v>51</v>
      </c>
      <c r="L317" s="17" t="s">
        <v>52</v>
      </c>
    </row>
    <row r="318" customFormat="false" ht="68.65" hidden="false" customHeight="false" outlineLevel="0" collapsed="false">
      <c r="A318" s="16" t="s">
        <v>1035</v>
      </c>
      <c r="B318" s="16" t="s">
        <v>22</v>
      </c>
      <c r="C318" s="16" t="s">
        <v>902</v>
      </c>
      <c r="D318" s="16" t="s">
        <v>1036</v>
      </c>
      <c r="E318" s="16" t="s">
        <v>904</v>
      </c>
      <c r="F318" s="16" t="s">
        <v>1037</v>
      </c>
      <c r="G318" s="16" t="s">
        <v>128</v>
      </c>
      <c r="H318" s="16" t="s">
        <v>16</v>
      </c>
      <c r="I318" s="16" t="s">
        <v>15</v>
      </c>
      <c r="J318" s="16" t="s">
        <v>50</v>
      </c>
      <c r="K318" s="16" t="s">
        <v>51</v>
      </c>
      <c r="L318" s="16" t="s">
        <v>52</v>
      </c>
    </row>
    <row r="319" customFormat="false" ht="68.65" hidden="false" customHeight="false" outlineLevel="0" collapsed="false">
      <c r="A319" s="17" t="s">
        <v>1038</v>
      </c>
      <c r="B319" s="17" t="s">
        <v>22</v>
      </c>
      <c r="C319" s="17" t="s">
        <v>902</v>
      </c>
      <c r="D319" s="17" t="s">
        <v>1039</v>
      </c>
      <c r="E319" s="17" t="s">
        <v>904</v>
      </c>
      <c r="F319" s="17" t="s">
        <v>1040</v>
      </c>
      <c r="G319" s="17" t="s">
        <v>128</v>
      </c>
      <c r="H319" s="17" t="s">
        <v>16</v>
      </c>
      <c r="I319" s="17" t="s">
        <v>15</v>
      </c>
      <c r="J319" s="17" t="s">
        <v>50</v>
      </c>
      <c r="K319" s="17" t="s">
        <v>51</v>
      </c>
      <c r="L319" s="17" t="s">
        <v>52</v>
      </c>
    </row>
    <row r="320" customFormat="false" ht="68.65" hidden="false" customHeight="false" outlineLevel="0" collapsed="false">
      <c r="A320" s="16" t="s">
        <v>1041</v>
      </c>
      <c r="B320" s="16" t="s">
        <v>22</v>
      </c>
      <c r="C320" s="16" t="s">
        <v>902</v>
      </c>
      <c r="D320" s="16" t="s">
        <v>1042</v>
      </c>
      <c r="E320" s="16" t="s">
        <v>904</v>
      </c>
      <c r="F320" s="16" t="s">
        <v>1043</v>
      </c>
      <c r="G320" s="16" t="s">
        <v>128</v>
      </c>
      <c r="H320" s="16" t="s">
        <v>16</v>
      </c>
      <c r="I320" s="16" t="s">
        <v>15</v>
      </c>
      <c r="J320" s="16" t="s">
        <v>50</v>
      </c>
      <c r="K320" s="16" t="s">
        <v>51</v>
      </c>
      <c r="L320" s="16" t="s">
        <v>52</v>
      </c>
    </row>
    <row r="321" customFormat="false" ht="68.65" hidden="false" customHeight="false" outlineLevel="0" collapsed="false">
      <c r="A321" s="17" t="s">
        <v>1044</v>
      </c>
      <c r="B321" s="17" t="s">
        <v>22</v>
      </c>
      <c r="C321" s="17" t="s">
        <v>902</v>
      </c>
      <c r="D321" s="17" t="s">
        <v>1045</v>
      </c>
      <c r="E321" s="17" t="s">
        <v>904</v>
      </c>
      <c r="F321" s="17" t="s">
        <v>1046</v>
      </c>
      <c r="G321" s="17" t="s">
        <v>128</v>
      </c>
      <c r="H321" s="17" t="s">
        <v>16</v>
      </c>
      <c r="I321" s="17" t="s">
        <v>15</v>
      </c>
      <c r="J321" s="17" t="s">
        <v>50</v>
      </c>
      <c r="K321" s="17" t="s">
        <v>51</v>
      </c>
      <c r="L321" s="17" t="s">
        <v>52</v>
      </c>
    </row>
    <row r="322" customFormat="false" ht="68.65" hidden="false" customHeight="false" outlineLevel="0" collapsed="false">
      <c r="A322" s="16" t="s">
        <v>1047</v>
      </c>
      <c r="B322" s="16" t="s">
        <v>22</v>
      </c>
      <c r="C322" s="16" t="s">
        <v>902</v>
      </c>
      <c r="D322" s="16" t="s">
        <v>1048</v>
      </c>
      <c r="E322" s="16" t="s">
        <v>904</v>
      </c>
      <c r="F322" s="16" t="s">
        <v>1049</v>
      </c>
      <c r="G322" s="16" t="s">
        <v>128</v>
      </c>
      <c r="H322" s="16" t="s">
        <v>16</v>
      </c>
      <c r="I322" s="16" t="s">
        <v>15</v>
      </c>
      <c r="J322" s="16" t="s">
        <v>50</v>
      </c>
      <c r="K322" s="16" t="s">
        <v>51</v>
      </c>
      <c r="L322" s="16" t="s">
        <v>52</v>
      </c>
    </row>
    <row r="323" customFormat="false" ht="68.65" hidden="false" customHeight="false" outlineLevel="0" collapsed="false">
      <c r="A323" s="17" t="s">
        <v>1050</v>
      </c>
      <c r="B323" s="17" t="s">
        <v>22</v>
      </c>
      <c r="C323" s="17" t="s">
        <v>902</v>
      </c>
      <c r="D323" s="17" t="s">
        <v>1051</v>
      </c>
      <c r="E323" s="17" t="s">
        <v>904</v>
      </c>
      <c r="F323" s="17" t="s">
        <v>1052</v>
      </c>
      <c r="G323" s="17" t="s">
        <v>128</v>
      </c>
      <c r="H323" s="17" t="s">
        <v>16</v>
      </c>
      <c r="I323" s="17" t="s">
        <v>15</v>
      </c>
      <c r="J323" s="17" t="s">
        <v>50</v>
      </c>
      <c r="K323" s="17" t="s">
        <v>51</v>
      </c>
      <c r="L323" s="17" t="s">
        <v>52</v>
      </c>
    </row>
    <row r="324" customFormat="false" ht="68.65" hidden="false" customHeight="false" outlineLevel="0" collapsed="false">
      <c r="A324" s="16" t="s">
        <v>1053</v>
      </c>
      <c r="B324" s="16" t="s">
        <v>22</v>
      </c>
      <c r="C324" s="16" t="s">
        <v>902</v>
      </c>
      <c r="D324" s="16" t="s">
        <v>1054</v>
      </c>
      <c r="E324" s="16" t="s">
        <v>904</v>
      </c>
      <c r="F324" s="16" t="s">
        <v>1055</v>
      </c>
      <c r="G324" s="16" t="s">
        <v>128</v>
      </c>
      <c r="H324" s="16" t="s">
        <v>16</v>
      </c>
      <c r="I324" s="16" t="s">
        <v>15</v>
      </c>
      <c r="J324" s="16" t="s">
        <v>50</v>
      </c>
      <c r="K324" s="16" t="s">
        <v>51</v>
      </c>
      <c r="L324" s="16" t="s">
        <v>52</v>
      </c>
    </row>
    <row r="325" customFormat="false" ht="68.65" hidden="false" customHeight="false" outlineLevel="0" collapsed="false">
      <c r="A325" s="17" t="s">
        <v>1056</v>
      </c>
      <c r="B325" s="17" t="s">
        <v>22</v>
      </c>
      <c r="C325" s="17" t="s">
        <v>902</v>
      </c>
      <c r="D325" s="17" t="s">
        <v>1057</v>
      </c>
      <c r="E325" s="17" t="s">
        <v>904</v>
      </c>
      <c r="F325" s="17" t="s">
        <v>1058</v>
      </c>
      <c r="G325" s="17" t="s">
        <v>128</v>
      </c>
      <c r="H325" s="17" t="s">
        <v>16</v>
      </c>
      <c r="I325" s="17" t="s">
        <v>15</v>
      </c>
      <c r="J325" s="17" t="s">
        <v>50</v>
      </c>
      <c r="K325" s="17" t="s">
        <v>51</v>
      </c>
      <c r="L325" s="17" t="s">
        <v>52</v>
      </c>
    </row>
    <row r="326" customFormat="false" ht="68.65" hidden="false" customHeight="false" outlineLevel="0" collapsed="false">
      <c r="A326" s="16" t="s">
        <v>1059</v>
      </c>
      <c r="B326" s="16" t="s">
        <v>22</v>
      </c>
      <c r="C326" s="16" t="s">
        <v>902</v>
      </c>
      <c r="D326" s="16" t="s">
        <v>1060</v>
      </c>
      <c r="E326" s="16" t="s">
        <v>904</v>
      </c>
      <c r="F326" s="16" t="s">
        <v>1061</v>
      </c>
      <c r="G326" s="16" t="s">
        <v>128</v>
      </c>
      <c r="H326" s="16" t="s">
        <v>16</v>
      </c>
      <c r="I326" s="16" t="s">
        <v>15</v>
      </c>
      <c r="J326" s="16" t="s">
        <v>50</v>
      </c>
      <c r="K326" s="16" t="s">
        <v>51</v>
      </c>
      <c r="L326" s="16" t="s">
        <v>52</v>
      </c>
    </row>
    <row r="327" customFormat="false" ht="68.65" hidden="false" customHeight="false" outlineLevel="0" collapsed="false">
      <c r="A327" s="17" t="s">
        <v>1062</v>
      </c>
      <c r="B327" s="17" t="s">
        <v>22</v>
      </c>
      <c r="C327" s="17" t="s">
        <v>902</v>
      </c>
      <c r="D327" s="17" t="s">
        <v>1063</v>
      </c>
      <c r="E327" s="17" t="s">
        <v>904</v>
      </c>
      <c r="F327" s="17" t="s">
        <v>1064</v>
      </c>
      <c r="G327" s="17" t="s">
        <v>128</v>
      </c>
      <c r="H327" s="17" t="s">
        <v>16</v>
      </c>
      <c r="I327" s="17" t="s">
        <v>15</v>
      </c>
      <c r="J327" s="17" t="s">
        <v>50</v>
      </c>
      <c r="K327" s="17" t="s">
        <v>51</v>
      </c>
      <c r="L327" s="17" t="s">
        <v>52</v>
      </c>
    </row>
    <row r="328" customFormat="false" ht="68.65" hidden="false" customHeight="false" outlineLevel="0" collapsed="false">
      <c r="A328" s="16" t="s">
        <v>1065</v>
      </c>
      <c r="B328" s="16" t="s">
        <v>22</v>
      </c>
      <c r="C328" s="16" t="s">
        <v>902</v>
      </c>
      <c r="D328" s="16" t="s">
        <v>1066</v>
      </c>
      <c r="E328" s="16" t="s">
        <v>904</v>
      </c>
      <c r="F328" s="16" t="s">
        <v>1067</v>
      </c>
      <c r="G328" s="16" t="s">
        <v>128</v>
      </c>
      <c r="H328" s="16" t="s">
        <v>16</v>
      </c>
      <c r="I328" s="16" t="s">
        <v>15</v>
      </c>
      <c r="J328" s="16" t="s">
        <v>50</v>
      </c>
      <c r="K328" s="16" t="s">
        <v>399</v>
      </c>
      <c r="L328" s="16" t="s">
        <v>52</v>
      </c>
    </row>
    <row r="329" customFormat="false" ht="68.65" hidden="false" customHeight="false" outlineLevel="0" collapsed="false">
      <c r="A329" s="17" t="s">
        <v>1068</v>
      </c>
      <c r="B329" s="17" t="s">
        <v>22</v>
      </c>
      <c r="C329" s="17" t="s">
        <v>902</v>
      </c>
      <c r="D329" s="17" t="s">
        <v>1069</v>
      </c>
      <c r="E329" s="17" t="s">
        <v>904</v>
      </c>
      <c r="F329" s="17" t="s">
        <v>1070</v>
      </c>
      <c r="G329" s="17" t="s">
        <v>128</v>
      </c>
      <c r="H329" s="17" t="s">
        <v>16</v>
      </c>
      <c r="I329" s="17" t="s">
        <v>15</v>
      </c>
      <c r="J329" s="17" t="s">
        <v>50</v>
      </c>
      <c r="K329" s="17" t="s">
        <v>51</v>
      </c>
      <c r="L329" s="17" t="s">
        <v>52</v>
      </c>
    </row>
    <row r="330" customFormat="false" ht="68.65" hidden="false" customHeight="false" outlineLevel="0" collapsed="false">
      <c r="A330" s="16" t="s">
        <v>1071</v>
      </c>
      <c r="B330" s="16" t="s">
        <v>22</v>
      </c>
      <c r="C330" s="16" t="s">
        <v>902</v>
      </c>
      <c r="D330" s="16" t="s">
        <v>1072</v>
      </c>
      <c r="E330" s="16" t="s">
        <v>904</v>
      </c>
      <c r="F330" s="16" t="s">
        <v>1073</v>
      </c>
      <c r="G330" s="16" t="s">
        <v>128</v>
      </c>
      <c r="H330" s="16" t="s">
        <v>16</v>
      </c>
      <c r="I330" s="16" t="s">
        <v>15</v>
      </c>
      <c r="J330" s="16" t="s">
        <v>50</v>
      </c>
      <c r="K330" s="16" t="s">
        <v>51</v>
      </c>
      <c r="L330" s="16" t="s">
        <v>52</v>
      </c>
    </row>
    <row r="331" customFormat="false" ht="68.65" hidden="false" customHeight="false" outlineLevel="0" collapsed="false">
      <c r="A331" s="17" t="s">
        <v>1074</v>
      </c>
      <c r="B331" s="17" t="s">
        <v>22</v>
      </c>
      <c r="C331" s="17" t="s">
        <v>902</v>
      </c>
      <c r="D331" s="17" t="s">
        <v>1075</v>
      </c>
      <c r="E331" s="17" t="s">
        <v>904</v>
      </c>
      <c r="F331" s="17" t="s">
        <v>1076</v>
      </c>
      <c r="G331" s="17" t="s">
        <v>128</v>
      </c>
      <c r="H331" s="17" t="s">
        <v>16</v>
      </c>
      <c r="I331" s="17" t="s">
        <v>15</v>
      </c>
      <c r="J331" s="17" t="s">
        <v>50</v>
      </c>
      <c r="K331" s="17" t="s">
        <v>51</v>
      </c>
      <c r="L331" s="17" t="s">
        <v>52</v>
      </c>
    </row>
    <row r="332" customFormat="false" ht="68.65" hidden="false" customHeight="false" outlineLevel="0" collapsed="false">
      <c r="A332" s="16" t="s">
        <v>1077</v>
      </c>
      <c r="B332" s="16" t="s">
        <v>23</v>
      </c>
      <c r="C332" s="16" t="s">
        <v>1078</v>
      </c>
      <c r="D332" s="16" t="s">
        <v>1079</v>
      </c>
      <c r="E332" s="16" t="s">
        <v>1080</v>
      </c>
      <c r="F332" s="16" t="s">
        <v>1081</v>
      </c>
      <c r="G332" s="16" t="s">
        <v>49</v>
      </c>
      <c r="H332" s="16" t="s">
        <v>16</v>
      </c>
      <c r="I332" s="16" t="s">
        <v>14</v>
      </c>
      <c r="J332" s="16" t="s">
        <v>50</v>
      </c>
      <c r="K332" s="16" t="s">
        <v>51</v>
      </c>
      <c r="L332" s="16" t="s">
        <v>52</v>
      </c>
    </row>
    <row r="333" customFormat="false" ht="68.65" hidden="false" customHeight="false" outlineLevel="0" collapsed="false">
      <c r="A333" s="17" t="s">
        <v>1082</v>
      </c>
      <c r="B333" s="17" t="s">
        <v>23</v>
      </c>
      <c r="C333" s="17" t="s">
        <v>1078</v>
      </c>
      <c r="D333" s="17" t="s">
        <v>1083</v>
      </c>
      <c r="E333" s="17" t="s">
        <v>1080</v>
      </c>
      <c r="F333" s="17" t="s">
        <v>1084</v>
      </c>
      <c r="G333" s="17" t="s">
        <v>49</v>
      </c>
      <c r="H333" s="17" t="s">
        <v>16</v>
      </c>
      <c r="I333" s="17" t="s">
        <v>14</v>
      </c>
      <c r="J333" s="17" t="s">
        <v>50</v>
      </c>
      <c r="K333" s="17" t="s">
        <v>51</v>
      </c>
      <c r="L333" s="17" t="s">
        <v>52</v>
      </c>
    </row>
    <row r="334" customFormat="false" ht="68.65" hidden="false" customHeight="false" outlineLevel="0" collapsed="false">
      <c r="A334" s="16" t="s">
        <v>1085</v>
      </c>
      <c r="B334" s="16" t="s">
        <v>23</v>
      </c>
      <c r="C334" s="16" t="s">
        <v>1078</v>
      </c>
      <c r="D334" s="16" t="s">
        <v>1086</v>
      </c>
      <c r="E334" s="16" t="s">
        <v>1080</v>
      </c>
      <c r="F334" s="16" t="s">
        <v>1087</v>
      </c>
      <c r="G334" s="16" t="s">
        <v>49</v>
      </c>
      <c r="H334" s="16" t="s">
        <v>16</v>
      </c>
      <c r="I334" s="16" t="s">
        <v>14</v>
      </c>
      <c r="J334" s="16" t="s">
        <v>50</v>
      </c>
      <c r="K334" s="16" t="s">
        <v>51</v>
      </c>
      <c r="L334" s="16" t="s">
        <v>52</v>
      </c>
    </row>
    <row r="335" customFormat="false" ht="68.65" hidden="false" customHeight="false" outlineLevel="0" collapsed="false">
      <c r="A335" s="17" t="s">
        <v>1088</v>
      </c>
      <c r="B335" s="17" t="s">
        <v>23</v>
      </c>
      <c r="C335" s="17" t="s">
        <v>1078</v>
      </c>
      <c r="D335" s="17" t="s">
        <v>1089</v>
      </c>
      <c r="E335" s="17" t="s">
        <v>1080</v>
      </c>
      <c r="F335" s="17" t="s">
        <v>1090</v>
      </c>
      <c r="G335" s="17" t="s">
        <v>49</v>
      </c>
      <c r="H335" s="17" t="s">
        <v>16</v>
      </c>
      <c r="I335" s="17" t="s">
        <v>14</v>
      </c>
      <c r="J335" s="17" t="s">
        <v>50</v>
      </c>
      <c r="K335" s="17" t="s">
        <v>51</v>
      </c>
      <c r="L335" s="17" t="s">
        <v>52</v>
      </c>
    </row>
    <row r="336" customFormat="false" ht="68.65" hidden="false" customHeight="false" outlineLevel="0" collapsed="false">
      <c r="A336" s="16" t="s">
        <v>1091</v>
      </c>
      <c r="B336" s="16" t="s">
        <v>23</v>
      </c>
      <c r="C336" s="16" t="s">
        <v>1078</v>
      </c>
      <c r="D336" s="16" t="s">
        <v>1092</v>
      </c>
      <c r="E336" s="16" t="s">
        <v>1080</v>
      </c>
      <c r="F336" s="16" t="s">
        <v>1093</v>
      </c>
      <c r="G336" s="16" t="s">
        <v>49</v>
      </c>
      <c r="H336" s="16" t="s">
        <v>16</v>
      </c>
      <c r="I336" s="16" t="s">
        <v>14</v>
      </c>
      <c r="J336" s="16" t="s">
        <v>50</v>
      </c>
      <c r="K336" s="16" t="s">
        <v>51</v>
      </c>
      <c r="L336" s="16" t="s">
        <v>52</v>
      </c>
    </row>
    <row r="337" customFormat="false" ht="68.65" hidden="false" customHeight="false" outlineLevel="0" collapsed="false">
      <c r="A337" s="17" t="s">
        <v>1094</v>
      </c>
      <c r="B337" s="17" t="s">
        <v>23</v>
      </c>
      <c r="C337" s="17" t="s">
        <v>1078</v>
      </c>
      <c r="D337" s="17" t="s">
        <v>1095</v>
      </c>
      <c r="E337" s="17" t="s">
        <v>1080</v>
      </c>
      <c r="F337" s="17" t="s">
        <v>1096</v>
      </c>
      <c r="G337" s="17" t="s">
        <v>49</v>
      </c>
      <c r="H337" s="17" t="s">
        <v>16</v>
      </c>
      <c r="I337" s="17" t="s">
        <v>14</v>
      </c>
      <c r="J337" s="17" t="s">
        <v>50</v>
      </c>
      <c r="K337" s="17" t="s">
        <v>51</v>
      </c>
      <c r="L337" s="17" t="s">
        <v>52</v>
      </c>
    </row>
    <row r="338" customFormat="false" ht="68.65" hidden="false" customHeight="false" outlineLevel="0" collapsed="false">
      <c r="A338" s="16" t="s">
        <v>1097</v>
      </c>
      <c r="B338" s="16" t="s">
        <v>23</v>
      </c>
      <c r="C338" s="16" t="s">
        <v>1078</v>
      </c>
      <c r="D338" s="16" t="s">
        <v>1098</v>
      </c>
      <c r="E338" s="16" t="s">
        <v>1080</v>
      </c>
      <c r="F338" s="16" t="s">
        <v>1099</v>
      </c>
      <c r="G338" s="16" t="s">
        <v>49</v>
      </c>
      <c r="H338" s="16" t="s">
        <v>16</v>
      </c>
      <c r="I338" s="16" t="s">
        <v>14</v>
      </c>
      <c r="J338" s="16" t="s">
        <v>50</v>
      </c>
      <c r="K338" s="16" t="s">
        <v>51</v>
      </c>
      <c r="L338" s="16" t="s">
        <v>52</v>
      </c>
    </row>
    <row r="339" customFormat="false" ht="68.65" hidden="false" customHeight="false" outlineLevel="0" collapsed="false">
      <c r="A339" s="17" t="s">
        <v>1100</v>
      </c>
      <c r="B339" s="17" t="s">
        <v>23</v>
      </c>
      <c r="C339" s="17" t="s">
        <v>1078</v>
      </c>
      <c r="D339" s="17" t="s">
        <v>1101</v>
      </c>
      <c r="E339" s="17" t="s">
        <v>1080</v>
      </c>
      <c r="F339" s="17" t="s">
        <v>1102</v>
      </c>
      <c r="G339" s="17" t="s">
        <v>49</v>
      </c>
      <c r="H339" s="17" t="s">
        <v>16</v>
      </c>
      <c r="I339" s="17" t="s">
        <v>14</v>
      </c>
      <c r="J339" s="17" t="s">
        <v>50</v>
      </c>
      <c r="K339" s="17" t="s">
        <v>51</v>
      </c>
      <c r="L339" s="17" t="s">
        <v>52</v>
      </c>
    </row>
    <row r="340" customFormat="false" ht="68.65" hidden="false" customHeight="false" outlineLevel="0" collapsed="false">
      <c r="A340" s="16" t="s">
        <v>1103</v>
      </c>
      <c r="B340" s="16" t="s">
        <v>23</v>
      </c>
      <c r="C340" s="16" t="s">
        <v>1078</v>
      </c>
      <c r="D340" s="16" t="s">
        <v>1104</v>
      </c>
      <c r="E340" s="16" t="s">
        <v>1080</v>
      </c>
      <c r="F340" s="16" t="s">
        <v>1105</v>
      </c>
      <c r="G340" s="16" t="s">
        <v>49</v>
      </c>
      <c r="H340" s="16" t="s">
        <v>16</v>
      </c>
      <c r="I340" s="16" t="s">
        <v>14</v>
      </c>
      <c r="J340" s="16" t="s">
        <v>50</v>
      </c>
      <c r="K340" s="16" t="s">
        <v>51</v>
      </c>
      <c r="L340" s="16" t="s">
        <v>52</v>
      </c>
    </row>
    <row r="341" customFormat="false" ht="68.65" hidden="false" customHeight="false" outlineLevel="0" collapsed="false">
      <c r="A341" s="17" t="s">
        <v>1106</v>
      </c>
      <c r="B341" s="17" t="s">
        <v>23</v>
      </c>
      <c r="C341" s="17" t="s">
        <v>1078</v>
      </c>
      <c r="D341" s="17" t="s">
        <v>1107</v>
      </c>
      <c r="E341" s="17" t="s">
        <v>1080</v>
      </c>
      <c r="F341" s="17" t="s">
        <v>1108</v>
      </c>
      <c r="G341" s="17" t="s">
        <v>49</v>
      </c>
      <c r="H341" s="17" t="s">
        <v>16</v>
      </c>
      <c r="I341" s="17" t="s">
        <v>14</v>
      </c>
      <c r="J341" s="17" t="s">
        <v>50</v>
      </c>
      <c r="K341" s="17" t="s">
        <v>51</v>
      </c>
      <c r="L341" s="17" t="s">
        <v>52</v>
      </c>
    </row>
    <row r="342" customFormat="false" ht="68.65" hidden="false" customHeight="false" outlineLevel="0" collapsed="false">
      <c r="A342" s="16" t="s">
        <v>1109</v>
      </c>
      <c r="B342" s="16" t="s">
        <v>23</v>
      </c>
      <c r="C342" s="16" t="s">
        <v>1078</v>
      </c>
      <c r="D342" s="16" t="s">
        <v>1110</v>
      </c>
      <c r="E342" s="16" t="s">
        <v>1080</v>
      </c>
      <c r="F342" s="16" t="s">
        <v>1111</v>
      </c>
      <c r="G342" s="16" t="s">
        <v>49</v>
      </c>
      <c r="H342" s="16" t="s">
        <v>16</v>
      </c>
      <c r="I342" s="16" t="s">
        <v>14</v>
      </c>
      <c r="J342" s="16" t="s">
        <v>50</v>
      </c>
      <c r="K342" s="16" t="s">
        <v>51</v>
      </c>
      <c r="L342" s="16" t="s">
        <v>52</v>
      </c>
    </row>
    <row r="343" customFormat="false" ht="68.65" hidden="false" customHeight="false" outlineLevel="0" collapsed="false">
      <c r="A343" s="17" t="s">
        <v>1112</v>
      </c>
      <c r="B343" s="17" t="s">
        <v>23</v>
      </c>
      <c r="C343" s="17" t="s">
        <v>1078</v>
      </c>
      <c r="D343" s="17" t="s">
        <v>1113</v>
      </c>
      <c r="E343" s="17" t="s">
        <v>1080</v>
      </c>
      <c r="F343" s="17" t="s">
        <v>1114</v>
      </c>
      <c r="G343" s="17" t="s">
        <v>49</v>
      </c>
      <c r="H343" s="17" t="s">
        <v>16</v>
      </c>
      <c r="I343" s="17" t="s">
        <v>14</v>
      </c>
      <c r="J343" s="17" t="s">
        <v>50</v>
      </c>
      <c r="K343" s="17" t="s">
        <v>51</v>
      </c>
      <c r="L343" s="17" t="s">
        <v>52</v>
      </c>
    </row>
    <row r="344" customFormat="false" ht="68.65" hidden="false" customHeight="false" outlineLevel="0" collapsed="false">
      <c r="A344" s="16" t="s">
        <v>1115</v>
      </c>
      <c r="B344" s="16" t="s">
        <v>23</v>
      </c>
      <c r="C344" s="16" t="s">
        <v>1078</v>
      </c>
      <c r="D344" s="16" t="s">
        <v>1116</v>
      </c>
      <c r="E344" s="16" t="s">
        <v>1080</v>
      </c>
      <c r="F344" s="16" t="s">
        <v>1117</v>
      </c>
      <c r="G344" s="16" t="s">
        <v>49</v>
      </c>
      <c r="H344" s="16" t="s">
        <v>16</v>
      </c>
      <c r="I344" s="16" t="s">
        <v>14</v>
      </c>
      <c r="J344" s="16" t="s">
        <v>50</v>
      </c>
      <c r="K344" s="16" t="s">
        <v>51</v>
      </c>
      <c r="L344" s="16" t="s">
        <v>52</v>
      </c>
    </row>
    <row r="345" customFormat="false" ht="68.65" hidden="false" customHeight="false" outlineLevel="0" collapsed="false">
      <c r="A345" s="17" t="s">
        <v>1118</v>
      </c>
      <c r="B345" s="17" t="s">
        <v>23</v>
      </c>
      <c r="C345" s="17" t="s">
        <v>1078</v>
      </c>
      <c r="D345" s="17" t="s">
        <v>1119</v>
      </c>
      <c r="E345" s="17" t="s">
        <v>1080</v>
      </c>
      <c r="F345" s="17" t="s">
        <v>1120</v>
      </c>
      <c r="G345" s="17" t="s">
        <v>49</v>
      </c>
      <c r="H345" s="17" t="s">
        <v>16</v>
      </c>
      <c r="I345" s="17" t="s">
        <v>14</v>
      </c>
      <c r="J345" s="17" t="s">
        <v>50</v>
      </c>
      <c r="K345" s="17" t="s">
        <v>51</v>
      </c>
      <c r="L345" s="17" t="s">
        <v>52</v>
      </c>
    </row>
    <row r="346" customFormat="false" ht="68.65" hidden="false" customHeight="false" outlineLevel="0" collapsed="false">
      <c r="A346" s="16" t="s">
        <v>1121</v>
      </c>
      <c r="B346" s="16" t="s">
        <v>23</v>
      </c>
      <c r="C346" s="16" t="s">
        <v>1078</v>
      </c>
      <c r="D346" s="16" t="s">
        <v>1122</v>
      </c>
      <c r="E346" s="16" t="s">
        <v>1080</v>
      </c>
      <c r="F346" s="16" t="s">
        <v>1123</v>
      </c>
      <c r="G346" s="16" t="s">
        <v>49</v>
      </c>
      <c r="H346" s="16" t="s">
        <v>16</v>
      </c>
      <c r="I346" s="16" t="s">
        <v>14</v>
      </c>
      <c r="J346" s="16" t="s">
        <v>50</v>
      </c>
      <c r="K346" s="16" t="s">
        <v>51</v>
      </c>
      <c r="L346" s="16" t="s">
        <v>52</v>
      </c>
    </row>
    <row r="347" customFormat="false" ht="68.65" hidden="false" customHeight="false" outlineLevel="0" collapsed="false">
      <c r="A347" s="17" t="s">
        <v>1124</v>
      </c>
      <c r="B347" s="17" t="s">
        <v>23</v>
      </c>
      <c r="C347" s="17" t="s">
        <v>1078</v>
      </c>
      <c r="D347" s="17" t="s">
        <v>1125</v>
      </c>
      <c r="E347" s="17" t="s">
        <v>1080</v>
      </c>
      <c r="F347" s="17" t="s">
        <v>1126</v>
      </c>
      <c r="G347" s="17" t="s">
        <v>49</v>
      </c>
      <c r="H347" s="17" t="s">
        <v>16</v>
      </c>
      <c r="I347" s="17" t="s">
        <v>14</v>
      </c>
      <c r="J347" s="17" t="s">
        <v>50</v>
      </c>
      <c r="K347" s="17" t="s">
        <v>51</v>
      </c>
      <c r="L347" s="17" t="s">
        <v>52</v>
      </c>
    </row>
    <row r="348" customFormat="false" ht="68.65" hidden="false" customHeight="false" outlineLevel="0" collapsed="false">
      <c r="A348" s="16" t="s">
        <v>1127</v>
      </c>
      <c r="B348" s="16" t="s">
        <v>23</v>
      </c>
      <c r="C348" s="16" t="s">
        <v>1078</v>
      </c>
      <c r="D348" s="16" t="s">
        <v>1128</v>
      </c>
      <c r="E348" s="16" t="s">
        <v>1080</v>
      </c>
      <c r="F348" s="16" t="s">
        <v>1129</v>
      </c>
      <c r="G348" s="16" t="s">
        <v>49</v>
      </c>
      <c r="H348" s="16" t="s">
        <v>16</v>
      </c>
      <c r="I348" s="16" t="s">
        <v>14</v>
      </c>
      <c r="J348" s="16" t="s">
        <v>50</v>
      </c>
      <c r="K348" s="16" t="s">
        <v>51</v>
      </c>
      <c r="L348" s="16" t="s">
        <v>52</v>
      </c>
    </row>
    <row r="349" customFormat="false" ht="68.65" hidden="false" customHeight="false" outlineLevel="0" collapsed="false">
      <c r="A349" s="17" t="s">
        <v>1130</v>
      </c>
      <c r="B349" s="17" t="s">
        <v>23</v>
      </c>
      <c r="C349" s="17" t="s">
        <v>1078</v>
      </c>
      <c r="D349" s="17" t="s">
        <v>1131</v>
      </c>
      <c r="E349" s="17" t="s">
        <v>1080</v>
      </c>
      <c r="F349" s="17" t="s">
        <v>1132</v>
      </c>
      <c r="G349" s="17" t="s">
        <v>49</v>
      </c>
      <c r="H349" s="17" t="s">
        <v>16</v>
      </c>
      <c r="I349" s="17" t="s">
        <v>14</v>
      </c>
      <c r="J349" s="17" t="s">
        <v>50</v>
      </c>
      <c r="K349" s="17" t="s">
        <v>51</v>
      </c>
      <c r="L349" s="17" t="s">
        <v>52</v>
      </c>
    </row>
    <row r="350" customFormat="false" ht="68.65" hidden="false" customHeight="false" outlineLevel="0" collapsed="false">
      <c r="A350" s="16" t="s">
        <v>1133</v>
      </c>
      <c r="B350" s="16" t="s">
        <v>23</v>
      </c>
      <c r="C350" s="16" t="s">
        <v>1078</v>
      </c>
      <c r="D350" s="16" t="s">
        <v>1134</v>
      </c>
      <c r="E350" s="16" t="s">
        <v>1080</v>
      </c>
      <c r="F350" s="16" t="s">
        <v>1135</v>
      </c>
      <c r="G350" s="16" t="s">
        <v>49</v>
      </c>
      <c r="H350" s="16" t="s">
        <v>16</v>
      </c>
      <c r="I350" s="16" t="s">
        <v>14</v>
      </c>
      <c r="J350" s="16" t="s">
        <v>50</v>
      </c>
      <c r="K350" s="16" t="s">
        <v>51</v>
      </c>
      <c r="L350" s="16" t="s">
        <v>52</v>
      </c>
    </row>
    <row r="351" customFormat="false" ht="57.45" hidden="false" customHeight="false" outlineLevel="0" collapsed="false">
      <c r="A351" s="17" t="s">
        <v>1136</v>
      </c>
      <c r="B351" s="17" t="s">
        <v>23</v>
      </c>
      <c r="C351" s="17" t="s">
        <v>1078</v>
      </c>
      <c r="D351" s="17" t="s">
        <v>1137</v>
      </c>
      <c r="E351" s="17" t="s">
        <v>1080</v>
      </c>
      <c r="F351" s="17" t="s">
        <v>1138</v>
      </c>
      <c r="G351" s="17" t="s">
        <v>49</v>
      </c>
      <c r="H351" s="17" t="s">
        <v>16</v>
      </c>
      <c r="I351" s="17" t="s">
        <v>14</v>
      </c>
      <c r="J351" s="17" t="s">
        <v>50</v>
      </c>
      <c r="K351" s="17" t="s">
        <v>51</v>
      </c>
      <c r="L351" s="17" t="s">
        <v>52</v>
      </c>
    </row>
    <row r="352" customFormat="false" ht="68.65" hidden="false" customHeight="false" outlineLevel="0" collapsed="false">
      <c r="A352" s="16" t="s">
        <v>1139</v>
      </c>
      <c r="B352" s="16" t="s">
        <v>23</v>
      </c>
      <c r="C352" s="16" t="s">
        <v>1078</v>
      </c>
      <c r="D352" s="16" t="s">
        <v>1140</v>
      </c>
      <c r="E352" s="16" t="s">
        <v>1080</v>
      </c>
      <c r="F352" s="16" t="s">
        <v>1141</v>
      </c>
      <c r="G352" s="16" t="s">
        <v>49</v>
      </c>
      <c r="H352" s="16" t="s">
        <v>16</v>
      </c>
      <c r="I352" s="16" t="s">
        <v>14</v>
      </c>
      <c r="J352" s="16" t="s">
        <v>50</v>
      </c>
      <c r="K352" s="16" t="s">
        <v>51</v>
      </c>
      <c r="L352" s="16" t="s">
        <v>52</v>
      </c>
    </row>
    <row r="353" customFormat="false" ht="68.65" hidden="false" customHeight="false" outlineLevel="0" collapsed="false">
      <c r="A353" s="17" t="s">
        <v>1142</v>
      </c>
      <c r="B353" s="17" t="s">
        <v>23</v>
      </c>
      <c r="C353" s="17" t="s">
        <v>1078</v>
      </c>
      <c r="D353" s="17" t="s">
        <v>1143</v>
      </c>
      <c r="E353" s="17" t="s">
        <v>1080</v>
      </c>
      <c r="F353" s="17" t="s">
        <v>1144</v>
      </c>
      <c r="G353" s="17" t="s">
        <v>49</v>
      </c>
      <c r="H353" s="17" t="s">
        <v>16</v>
      </c>
      <c r="I353" s="17" t="s">
        <v>14</v>
      </c>
      <c r="J353" s="17" t="s">
        <v>50</v>
      </c>
      <c r="K353" s="17" t="s">
        <v>51</v>
      </c>
      <c r="L353" s="17" t="s">
        <v>52</v>
      </c>
    </row>
    <row r="354" customFormat="false" ht="68.65" hidden="false" customHeight="false" outlineLevel="0" collapsed="false">
      <c r="A354" s="16" t="s">
        <v>1145</v>
      </c>
      <c r="B354" s="16" t="s">
        <v>23</v>
      </c>
      <c r="C354" s="16" t="s">
        <v>1078</v>
      </c>
      <c r="D354" s="16" t="s">
        <v>1146</v>
      </c>
      <c r="E354" s="16" t="s">
        <v>1080</v>
      </c>
      <c r="F354" s="16" t="s">
        <v>1147</v>
      </c>
      <c r="G354" s="16" t="s">
        <v>49</v>
      </c>
      <c r="H354" s="16" t="s">
        <v>16</v>
      </c>
      <c r="I354" s="16" t="s">
        <v>14</v>
      </c>
      <c r="J354" s="16" t="s">
        <v>50</v>
      </c>
      <c r="K354" s="16" t="s">
        <v>51</v>
      </c>
      <c r="L354" s="16" t="s">
        <v>52</v>
      </c>
    </row>
    <row r="355" customFormat="false" ht="68.65" hidden="false" customHeight="false" outlineLevel="0" collapsed="false">
      <c r="A355" s="17" t="s">
        <v>1148</v>
      </c>
      <c r="B355" s="17" t="s">
        <v>23</v>
      </c>
      <c r="C355" s="17" t="s">
        <v>1078</v>
      </c>
      <c r="D355" s="17" t="s">
        <v>1149</v>
      </c>
      <c r="E355" s="17" t="s">
        <v>1080</v>
      </c>
      <c r="F355" s="17" t="s">
        <v>1150</v>
      </c>
      <c r="G355" s="17" t="s">
        <v>49</v>
      </c>
      <c r="H355" s="17" t="s">
        <v>16</v>
      </c>
      <c r="I355" s="17" t="s">
        <v>14</v>
      </c>
      <c r="J355" s="17" t="s">
        <v>50</v>
      </c>
      <c r="K355" s="17" t="s">
        <v>51</v>
      </c>
      <c r="L355" s="17" t="s">
        <v>52</v>
      </c>
    </row>
    <row r="356" customFormat="false" ht="68.65" hidden="false" customHeight="false" outlineLevel="0" collapsed="false">
      <c r="A356" s="16" t="s">
        <v>1151</v>
      </c>
      <c r="B356" s="16" t="s">
        <v>23</v>
      </c>
      <c r="C356" s="16" t="s">
        <v>1078</v>
      </c>
      <c r="D356" s="16" t="s">
        <v>1152</v>
      </c>
      <c r="E356" s="16" t="s">
        <v>1080</v>
      </c>
      <c r="F356" s="16" t="s">
        <v>1153</v>
      </c>
      <c r="G356" s="16" t="s">
        <v>49</v>
      </c>
      <c r="H356" s="16" t="s">
        <v>16</v>
      </c>
      <c r="I356" s="16" t="s">
        <v>14</v>
      </c>
      <c r="J356" s="16" t="s">
        <v>50</v>
      </c>
      <c r="K356" s="16" t="s">
        <v>51</v>
      </c>
      <c r="L356" s="16" t="s">
        <v>52</v>
      </c>
    </row>
    <row r="357" customFormat="false" ht="68.65" hidden="false" customHeight="false" outlineLevel="0" collapsed="false">
      <c r="A357" s="17" t="s">
        <v>1154</v>
      </c>
      <c r="B357" s="17" t="s">
        <v>23</v>
      </c>
      <c r="C357" s="17" t="s">
        <v>1078</v>
      </c>
      <c r="D357" s="17" t="s">
        <v>1155</v>
      </c>
      <c r="E357" s="17" t="s">
        <v>1080</v>
      </c>
      <c r="F357" s="17" t="s">
        <v>1156</v>
      </c>
      <c r="G357" s="17" t="s">
        <v>49</v>
      </c>
      <c r="H357" s="17" t="s">
        <v>16</v>
      </c>
      <c r="I357" s="17" t="s">
        <v>14</v>
      </c>
      <c r="J357" s="17" t="s">
        <v>50</v>
      </c>
      <c r="K357" s="17" t="s">
        <v>51</v>
      </c>
      <c r="L357" s="17" t="s">
        <v>52</v>
      </c>
    </row>
    <row r="358" customFormat="false" ht="68.65" hidden="false" customHeight="false" outlineLevel="0" collapsed="false">
      <c r="A358" s="16" t="s">
        <v>1157</v>
      </c>
      <c r="B358" s="16" t="s">
        <v>23</v>
      </c>
      <c r="C358" s="16" t="s">
        <v>1078</v>
      </c>
      <c r="D358" s="16" t="s">
        <v>1158</v>
      </c>
      <c r="E358" s="16" t="s">
        <v>1080</v>
      </c>
      <c r="F358" s="16" t="s">
        <v>1159</v>
      </c>
      <c r="G358" s="16" t="s">
        <v>49</v>
      </c>
      <c r="H358" s="16" t="s">
        <v>16</v>
      </c>
      <c r="I358" s="16" t="s">
        <v>14</v>
      </c>
      <c r="J358" s="16" t="s">
        <v>50</v>
      </c>
      <c r="K358" s="16" t="s">
        <v>51</v>
      </c>
      <c r="L358" s="16" t="s">
        <v>52</v>
      </c>
    </row>
    <row r="359" customFormat="false" ht="68.65" hidden="false" customHeight="false" outlineLevel="0" collapsed="false">
      <c r="A359" s="17" t="s">
        <v>1160</v>
      </c>
      <c r="B359" s="17" t="s">
        <v>23</v>
      </c>
      <c r="C359" s="17" t="s">
        <v>1078</v>
      </c>
      <c r="D359" s="17" t="s">
        <v>1161</v>
      </c>
      <c r="E359" s="17" t="s">
        <v>1080</v>
      </c>
      <c r="F359" s="17" t="s">
        <v>1162</v>
      </c>
      <c r="G359" s="17" t="s">
        <v>49</v>
      </c>
      <c r="H359" s="17" t="s">
        <v>16</v>
      </c>
      <c r="I359" s="17" t="s">
        <v>14</v>
      </c>
      <c r="J359" s="17" t="s">
        <v>50</v>
      </c>
      <c r="K359" s="17" t="s">
        <v>51</v>
      </c>
      <c r="L359" s="17" t="s">
        <v>52</v>
      </c>
    </row>
    <row r="360" customFormat="false" ht="68.65" hidden="false" customHeight="false" outlineLevel="0" collapsed="false">
      <c r="A360" s="16" t="s">
        <v>1163</v>
      </c>
      <c r="B360" s="16" t="s">
        <v>23</v>
      </c>
      <c r="C360" s="16" t="s">
        <v>1078</v>
      </c>
      <c r="D360" s="16" t="s">
        <v>1164</v>
      </c>
      <c r="E360" s="16" t="s">
        <v>1080</v>
      </c>
      <c r="F360" s="16" t="s">
        <v>1165</v>
      </c>
      <c r="G360" s="16" t="s">
        <v>49</v>
      </c>
      <c r="H360" s="16" t="s">
        <v>16</v>
      </c>
      <c r="I360" s="16" t="s">
        <v>14</v>
      </c>
      <c r="J360" s="16" t="s">
        <v>50</v>
      </c>
      <c r="K360" s="16" t="s">
        <v>51</v>
      </c>
      <c r="L360" s="16" t="s">
        <v>52</v>
      </c>
    </row>
    <row r="361" customFormat="false" ht="68.65" hidden="false" customHeight="false" outlineLevel="0" collapsed="false">
      <c r="A361" s="17" t="s">
        <v>1166</v>
      </c>
      <c r="B361" s="17" t="s">
        <v>23</v>
      </c>
      <c r="C361" s="17" t="s">
        <v>1078</v>
      </c>
      <c r="D361" s="17" t="s">
        <v>1167</v>
      </c>
      <c r="E361" s="17" t="s">
        <v>1080</v>
      </c>
      <c r="F361" s="17" t="s">
        <v>1168</v>
      </c>
      <c r="G361" s="17" t="s">
        <v>128</v>
      </c>
      <c r="H361" s="17" t="s">
        <v>16</v>
      </c>
      <c r="I361" s="17" t="s">
        <v>15</v>
      </c>
      <c r="J361" s="17" t="s">
        <v>50</v>
      </c>
      <c r="K361" s="17" t="s">
        <v>51</v>
      </c>
      <c r="L361" s="17" t="s">
        <v>52</v>
      </c>
    </row>
    <row r="362" customFormat="false" ht="68.65" hidden="false" customHeight="false" outlineLevel="0" collapsed="false">
      <c r="A362" s="16" t="s">
        <v>1169</v>
      </c>
      <c r="B362" s="16" t="s">
        <v>23</v>
      </c>
      <c r="C362" s="16" t="s">
        <v>1078</v>
      </c>
      <c r="D362" s="16" t="s">
        <v>1170</v>
      </c>
      <c r="E362" s="16" t="s">
        <v>1080</v>
      </c>
      <c r="F362" s="16" t="s">
        <v>1171</v>
      </c>
      <c r="G362" s="16" t="s">
        <v>128</v>
      </c>
      <c r="H362" s="16" t="s">
        <v>16</v>
      </c>
      <c r="I362" s="16" t="s">
        <v>15</v>
      </c>
      <c r="J362" s="16" t="s">
        <v>50</v>
      </c>
      <c r="K362" s="16" t="s">
        <v>51</v>
      </c>
      <c r="L362" s="16" t="s">
        <v>52</v>
      </c>
    </row>
    <row r="363" customFormat="false" ht="68.65" hidden="false" customHeight="false" outlineLevel="0" collapsed="false">
      <c r="A363" s="17" t="s">
        <v>1172</v>
      </c>
      <c r="B363" s="17" t="s">
        <v>23</v>
      </c>
      <c r="C363" s="17" t="s">
        <v>1078</v>
      </c>
      <c r="D363" s="17" t="s">
        <v>1173</v>
      </c>
      <c r="E363" s="17" t="s">
        <v>1080</v>
      </c>
      <c r="F363" s="17" t="s">
        <v>1174</v>
      </c>
      <c r="G363" s="17" t="s">
        <v>128</v>
      </c>
      <c r="H363" s="17" t="s">
        <v>16</v>
      </c>
      <c r="I363" s="17" t="s">
        <v>15</v>
      </c>
      <c r="J363" s="17" t="s">
        <v>50</v>
      </c>
      <c r="K363" s="17" t="s">
        <v>51</v>
      </c>
      <c r="L363" s="17" t="s">
        <v>52</v>
      </c>
    </row>
    <row r="364" customFormat="false" ht="68.65" hidden="false" customHeight="false" outlineLevel="0" collapsed="false">
      <c r="A364" s="16" t="s">
        <v>1175</v>
      </c>
      <c r="B364" s="16" t="s">
        <v>23</v>
      </c>
      <c r="C364" s="16" t="s">
        <v>1078</v>
      </c>
      <c r="D364" s="16" t="s">
        <v>1176</v>
      </c>
      <c r="E364" s="16" t="s">
        <v>1080</v>
      </c>
      <c r="F364" s="16" t="s">
        <v>1177</v>
      </c>
      <c r="G364" s="16" t="s">
        <v>128</v>
      </c>
      <c r="H364" s="16" t="s">
        <v>16</v>
      </c>
      <c r="I364" s="16" t="s">
        <v>15</v>
      </c>
      <c r="J364" s="16" t="s">
        <v>50</v>
      </c>
      <c r="K364" s="16" t="s">
        <v>51</v>
      </c>
      <c r="L364" s="16" t="s">
        <v>52</v>
      </c>
    </row>
    <row r="365" customFormat="false" ht="68.65" hidden="false" customHeight="false" outlineLevel="0" collapsed="false">
      <c r="A365" s="17" t="s">
        <v>1178</v>
      </c>
      <c r="B365" s="17" t="s">
        <v>23</v>
      </c>
      <c r="C365" s="17" t="s">
        <v>1078</v>
      </c>
      <c r="D365" s="17" t="s">
        <v>1179</v>
      </c>
      <c r="E365" s="17" t="s">
        <v>1080</v>
      </c>
      <c r="F365" s="17" t="s">
        <v>1180</v>
      </c>
      <c r="G365" s="17" t="s">
        <v>128</v>
      </c>
      <c r="H365" s="17" t="s">
        <v>16</v>
      </c>
      <c r="I365" s="17" t="s">
        <v>15</v>
      </c>
      <c r="J365" s="17" t="s">
        <v>50</v>
      </c>
      <c r="K365" s="17" t="s">
        <v>51</v>
      </c>
      <c r="L365" s="17" t="s">
        <v>52</v>
      </c>
    </row>
    <row r="366" customFormat="false" ht="68.65" hidden="false" customHeight="false" outlineLevel="0" collapsed="false">
      <c r="A366" s="16" t="s">
        <v>1181</v>
      </c>
      <c r="B366" s="16" t="s">
        <v>23</v>
      </c>
      <c r="C366" s="16" t="s">
        <v>1078</v>
      </c>
      <c r="D366" s="16" t="s">
        <v>1182</v>
      </c>
      <c r="E366" s="16" t="s">
        <v>1080</v>
      </c>
      <c r="F366" s="16" t="s">
        <v>1183</v>
      </c>
      <c r="G366" s="16" t="s">
        <v>128</v>
      </c>
      <c r="H366" s="16" t="s">
        <v>16</v>
      </c>
      <c r="I366" s="16" t="s">
        <v>15</v>
      </c>
      <c r="J366" s="16" t="s">
        <v>50</v>
      </c>
      <c r="K366" s="16" t="s">
        <v>51</v>
      </c>
      <c r="L366" s="16" t="s">
        <v>52</v>
      </c>
    </row>
    <row r="367" customFormat="false" ht="68.65" hidden="false" customHeight="false" outlineLevel="0" collapsed="false">
      <c r="A367" s="17" t="s">
        <v>1184</v>
      </c>
      <c r="B367" s="17" t="s">
        <v>23</v>
      </c>
      <c r="C367" s="17" t="s">
        <v>1078</v>
      </c>
      <c r="D367" s="17" t="s">
        <v>1185</v>
      </c>
      <c r="E367" s="17" t="s">
        <v>1080</v>
      </c>
      <c r="F367" s="17" t="s">
        <v>1186</v>
      </c>
      <c r="G367" s="17" t="s">
        <v>128</v>
      </c>
      <c r="H367" s="17" t="s">
        <v>16</v>
      </c>
      <c r="I367" s="17" t="s">
        <v>15</v>
      </c>
      <c r="J367" s="17" t="s">
        <v>50</v>
      </c>
      <c r="K367" s="17" t="s">
        <v>51</v>
      </c>
      <c r="L367" s="17" t="s">
        <v>52</v>
      </c>
    </row>
    <row r="368" customFormat="false" ht="68.65" hidden="false" customHeight="false" outlineLevel="0" collapsed="false">
      <c r="A368" s="16" t="s">
        <v>1187</v>
      </c>
      <c r="B368" s="16" t="s">
        <v>23</v>
      </c>
      <c r="C368" s="16" t="s">
        <v>1078</v>
      </c>
      <c r="D368" s="16" t="s">
        <v>1188</v>
      </c>
      <c r="E368" s="16" t="s">
        <v>1080</v>
      </c>
      <c r="F368" s="16" t="s">
        <v>1189</v>
      </c>
      <c r="G368" s="16" t="s">
        <v>128</v>
      </c>
      <c r="H368" s="16" t="s">
        <v>16</v>
      </c>
      <c r="I368" s="16" t="s">
        <v>15</v>
      </c>
      <c r="J368" s="16" t="s">
        <v>50</v>
      </c>
      <c r="K368" s="16" t="s">
        <v>51</v>
      </c>
      <c r="L368" s="16" t="s">
        <v>52</v>
      </c>
    </row>
    <row r="369" customFormat="false" ht="68.65" hidden="false" customHeight="false" outlineLevel="0" collapsed="false">
      <c r="A369" s="17" t="s">
        <v>1190</v>
      </c>
      <c r="B369" s="17" t="s">
        <v>23</v>
      </c>
      <c r="C369" s="17" t="s">
        <v>1078</v>
      </c>
      <c r="D369" s="17" t="s">
        <v>1191</v>
      </c>
      <c r="E369" s="17" t="s">
        <v>1080</v>
      </c>
      <c r="F369" s="17" t="s">
        <v>1192</v>
      </c>
      <c r="G369" s="17" t="s">
        <v>128</v>
      </c>
      <c r="H369" s="17" t="s">
        <v>16</v>
      </c>
      <c r="I369" s="17" t="s">
        <v>15</v>
      </c>
      <c r="J369" s="17" t="s">
        <v>50</v>
      </c>
      <c r="K369" s="17" t="s">
        <v>51</v>
      </c>
      <c r="L369" s="17" t="s">
        <v>52</v>
      </c>
    </row>
    <row r="370" customFormat="false" ht="68.65" hidden="false" customHeight="false" outlineLevel="0" collapsed="false">
      <c r="A370" s="16" t="s">
        <v>1193</v>
      </c>
      <c r="B370" s="16" t="s">
        <v>23</v>
      </c>
      <c r="C370" s="16" t="s">
        <v>1078</v>
      </c>
      <c r="D370" s="16" t="s">
        <v>1194</v>
      </c>
      <c r="E370" s="16" t="s">
        <v>1080</v>
      </c>
      <c r="F370" s="16" t="s">
        <v>1195</v>
      </c>
      <c r="G370" s="16" t="s">
        <v>128</v>
      </c>
      <c r="H370" s="16" t="s">
        <v>16</v>
      </c>
      <c r="I370" s="16" t="s">
        <v>15</v>
      </c>
      <c r="J370" s="16" t="s">
        <v>50</v>
      </c>
      <c r="K370" s="16" t="s">
        <v>51</v>
      </c>
      <c r="L370" s="16" t="s">
        <v>52</v>
      </c>
    </row>
    <row r="371" customFormat="false" ht="68.65" hidden="false" customHeight="false" outlineLevel="0" collapsed="false">
      <c r="A371" s="17" t="s">
        <v>1196</v>
      </c>
      <c r="B371" s="17" t="s">
        <v>23</v>
      </c>
      <c r="C371" s="17" t="s">
        <v>1078</v>
      </c>
      <c r="D371" s="17" t="s">
        <v>1197</v>
      </c>
      <c r="E371" s="17" t="s">
        <v>1080</v>
      </c>
      <c r="F371" s="17" t="s">
        <v>1198</v>
      </c>
      <c r="G371" s="17" t="s">
        <v>128</v>
      </c>
      <c r="H371" s="17" t="s">
        <v>16</v>
      </c>
      <c r="I371" s="17" t="s">
        <v>15</v>
      </c>
      <c r="J371" s="17" t="s">
        <v>50</v>
      </c>
      <c r="K371" s="17" t="s">
        <v>51</v>
      </c>
      <c r="L371" s="17" t="s">
        <v>52</v>
      </c>
    </row>
    <row r="372" customFormat="false" ht="68.65" hidden="false" customHeight="false" outlineLevel="0" collapsed="false">
      <c r="A372" s="16" t="s">
        <v>1199</v>
      </c>
      <c r="B372" s="16" t="s">
        <v>23</v>
      </c>
      <c r="C372" s="16" t="s">
        <v>1078</v>
      </c>
      <c r="D372" s="16" t="s">
        <v>1200</v>
      </c>
      <c r="E372" s="16" t="s">
        <v>1080</v>
      </c>
      <c r="F372" s="16" t="s">
        <v>1201</v>
      </c>
      <c r="G372" s="16" t="s">
        <v>49</v>
      </c>
      <c r="H372" s="16" t="s">
        <v>16</v>
      </c>
      <c r="I372" s="16" t="s">
        <v>14</v>
      </c>
      <c r="J372" s="16" t="s">
        <v>50</v>
      </c>
      <c r="K372" s="16" t="s">
        <v>51</v>
      </c>
      <c r="L372" s="16" t="s">
        <v>52</v>
      </c>
    </row>
    <row r="373" customFormat="false" ht="68.65" hidden="false" customHeight="false" outlineLevel="0" collapsed="false">
      <c r="A373" s="17" t="s">
        <v>1202</v>
      </c>
      <c r="B373" s="17" t="s">
        <v>23</v>
      </c>
      <c r="C373" s="17" t="s">
        <v>1078</v>
      </c>
      <c r="D373" s="17" t="s">
        <v>1203</v>
      </c>
      <c r="E373" s="17" t="s">
        <v>1080</v>
      </c>
      <c r="F373" s="17" t="s">
        <v>1204</v>
      </c>
      <c r="G373" s="17" t="s">
        <v>49</v>
      </c>
      <c r="H373" s="17" t="s">
        <v>16</v>
      </c>
      <c r="I373" s="17" t="s">
        <v>14</v>
      </c>
      <c r="J373" s="17" t="s">
        <v>50</v>
      </c>
      <c r="K373" s="17" t="s">
        <v>51</v>
      </c>
      <c r="L373" s="17" t="s">
        <v>52</v>
      </c>
    </row>
    <row r="374" customFormat="false" ht="68.65" hidden="false" customHeight="false" outlineLevel="0" collapsed="false">
      <c r="A374" s="16" t="s">
        <v>1205</v>
      </c>
      <c r="B374" s="16" t="s">
        <v>23</v>
      </c>
      <c r="C374" s="16" t="s">
        <v>1078</v>
      </c>
      <c r="D374" s="16" t="s">
        <v>1206</v>
      </c>
      <c r="E374" s="16" t="s">
        <v>1080</v>
      </c>
      <c r="F374" s="16" t="s">
        <v>1207</v>
      </c>
      <c r="G374" s="16" t="s">
        <v>49</v>
      </c>
      <c r="H374" s="16" t="s">
        <v>16</v>
      </c>
      <c r="I374" s="16" t="s">
        <v>14</v>
      </c>
      <c r="J374" s="16" t="s">
        <v>50</v>
      </c>
      <c r="K374" s="16" t="s">
        <v>51</v>
      </c>
      <c r="L374" s="16" t="s">
        <v>52</v>
      </c>
    </row>
    <row r="375" customFormat="false" ht="68.65" hidden="false" customHeight="false" outlineLevel="0" collapsed="false">
      <c r="A375" s="17" t="s">
        <v>1208</v>
      </c>
      <c r="B375" s="17" t="s">
        <v>23</v>
      </c>
      <c r="C375" s="17" t="s">
        <v>1078</v>
      </c>
      <c r="D375" s="17" t="s">
        <v>1209</v>
      </c>
      <c r="E375" s="17" t="s">
        <v>1080</v>
      </c>
      <c r="F375" s="17" t="s">
        <v>1210</v>
      </c>
      <c r="G375" s="17" t="s">
        <v>49</v>
      </c>
      <c r="H375" s="17" t="s">
        <v>16</v>
      </c>
      <c r="I375" s="17" t="s">
        <v>14</v>
      </c>
      <c r="J375" s="17" t="s">
        <v>50</v>
      </c>
      <c r="K375" s="17" t="s">
        <v>51</v>
      </c>
      <c r="L375" s="17" t="s">
        <v>52</v>
      </c>
    </row>
    <row r="376" customFormat="false" ht="68.65" hidden="false" customHeight="false" outlineLevel="0" collapsed="false">
      <c r="A376" s="16" t="s">
        <v>1211</v>
      </c>
      <c r="B376" s="16" t="s">
        <v>23</v>
      </c>
      <c r="C376" s="16" t="s">
        <v>1078</v>
      </c>
      <c r="D376" s="16" t="s">
        <v>1212</v>
      </c>
      <c r="E376" s="16" t="s">
        <v>1080</v>
      </c>
      <c r="F376" s="16" t="s">
        <v>1213</v>
      </c>
      <c r="G376" s="16" t="s">
        <v>49</v>
      </c>
      <c r="H376" s="16" t="s">
        <v>16</v>
      </c>
      <c r="I376" s="16" t="s">
        <v>14</v>
      </c>
      <c r="J376" s="16" t="s">
        <v>50</v>
      </c>
      <c r="K376" s="16" t="s">
        <v>51</v>
      </c>
      <c r="L376" s="16" t="s">
        <v>52</v>
      </c>
    </row>
    <row r="377" customFormat="false" ht="68.65" hidden="false" customHeight="false" outlineLevel="0" collapsed="false">
      <c r="A377" s="17" t="s">
        <v>1214</v>
      </c>
      <c r="B377" s="17" t="s">
        <v>23</v>
      </c>
      <c r="C377" s="17" t="s">
        <v>1078</v>
      </c>
      <c r="D377" s="17" t="s">
        <v>1215</v>
      </c>
      <c r="E377" s="17" t="s">
        <v>1080</v>
      </c>
      <c r="F377" s="17" t="s">
        <v>1216</v>
      </c>
      <c r="G377" s="17" t="s">
        <v>49</v>
      </c>
      <c r="H377" s="17" t="s">
        <v>16</v>
      </c>
      <c r="I377" s="17" t="s">
        <v>14</v>
      </c>
      <c r="J377" s="17" t="s">
        <v>50</v>
      </c>
      <c r="K377" s="17" t="s">
        <v>51</v>
      </c>
      <c r="L377" s="17" t="s">
        <v>52</v>
      </c>
    </row>
    <row r="378" customFormat="false" ht="68.65" hidden="false" customHeight="false" outlineLevel="0" collapsed="false">
      <c r="A378" s="16" t="s">
        <v>1217</v>
      </c>
      <c r="B378" s="16" t="s">
        <v>23</v>
      </c>
      <c r="C378" s="16" t="s">
        <v>1078</v>
      </c>
      <c r="D378" s="16" t="s">
        <v>1218</v>
      </c>
      <c r="E378" s="16" t="s">
        <v>1080</v>
      </c>
      <c r="F378" s="16" t="s">
        <v>1219</v>
      </c>
      <c r="G378" s="16" t="s">
        <v>49</v>
      </c>
      <c r="H378" s="16" t="s">
        <v>16</v>
      </c>
      <c r="I378" s="16" t="s">
        <v>14</v>
      </c>
      <c r="J378" s="16" t="s">
        <v>50</v>
      </c>
      <c r="K378" s="16" t="s">
        <v>51</v>
      </c>
      <c r="L378" s="16" t="s">
        <v>52</v>
      </c>
    </row>
    <row r="379" customFormat="false" ht="68.65" hidden="false" customHeight="false" outlineLevel="0" collapsed="false">
      <c r="A379" s="17" t="s">
        <v>1220</v>
      </c>
      <c r="B379" s="17" t="s">
        <v>23</v>
      </c>
      <c r="C379" s="17" t="s">
        <v>1078</v>
      </c>
      <c r="D379" s="17" t="s">
        <v>1221</v>
      </c>
      <c r="E379" s="17" t="s">
        <v>1080</v>
      </c>
      <c r="F379" s="17" t="s">
        <v>1222</v>
      </c>
      <c r="G379" s="17" t="s">
        <v>49</v>
      </c>
      <c r="H379" s="17" t="s">
        <v>16</v>
      </c>
      <c r="I379" s="17" t="s">
        <v>14</v>
      </c>
      <c r="J379" s="17" t="s">
        <v>50</v>
      </c>
      <c r="K379" s="17" t="s">
        <v>51</v>
      </c>
      <c r="L379" s="17" t="s">
        <v>52</v>
      </c>
    </row>
    <row r="380" customFormat="false" ht="68.65" hidden="false" customHeight="false" outlineLevel="0" collapsed="false">
      <c r="A380" s="16" t="s">
        <v>1223</v>
      </c>
      <c r="B380" s="16" t="s">
        <v>23</v>
      </c>
      <c r="C380" s="16" t="s">
        <v>1078</v>
      </c>
      <c r="D380" s="16" t="s">
        <v>1224</v>
      </c>
      <c r="E380" s="16" t="s">
        <v>1080</v>
      </c>
      <c r="F380" s="16" t="s">
        <v>1225</v>
      </c>
      <c r="G380" s="16" t="s">
        <v>128</v>
      </c>
      <c r="H380" s="16" t="s">
        <v>16</v>
      </c>
      <c r="I380" s="16" t="s">
        <v>15</v>
      </c>
      <c r="J380" s="16" t="s">
        <v>50</v>
      </c>
      <c r="K380" s="16" t="s">
        <v>51</v>
      </c>
      <c r="L380" s="16" t="s">
        <v>52</v>
      </c>
    </row>
    <row r="381" customFormat="false" ht="68.65" hidden="false" customHeight="false" outlineLevel="0" collapsed="false">
      <c r="A381" s="17" t="s">
        <v>1226</v>
      </c>
      <c r="B381" s="17" t="s">
        <v>24</v>
      </c>
      <c r="C381" s="17" t="s">
        <v>1227</v>
      </c>
      <c r="D381" s="17" t="s">
        <v>1228</v>
      </c>
      <c r="E381" s="17" t="s">
        <v>1229</v>
      </c>
      <c r="F381" s="17" t="s">
        <v>1230</v>
      </c>
      <c r="G381" s="17" t="s">
        <v>49</v>
      </c>
      <c r="H381" s="17" t="s">
        <v>17</v>
      </c>
      <c r="I381" s="17" t="s">
        <v>14</v>
      </c>
      <c r="J381" s="17" t="s">
        <v>50</v>
      </c>
      <c r="K381" s="17" t="s">
        <v>51</v>
      </c>
      <c r="L381" s="17" t="s">
        <v>52</v>
      </c>
    </row>
    <row r="382" customFormat="false" ht="68.65" hidden="false" customHeight="false" outlineLevel="0" collapsed="false">
      <c r="A382" s="16" t="s">
        <v>1231</v>
      </c>
      <c r="B382" s="16" t="s">
        <v>24</v>
      </c>
      <c r="C382" s="16" t="s">
        <v>1227</v>
      </c>
      <c r="D382" s="16" t="s">
        <v>1232</v>
      </c>
      <c r="E382" s="16" t="s">
        <v>1229</v>
      </c>
      <c r="F382" s="16" t="s">
        <v>1233</v>
      </c>
      <c r="G382" s="16" t="s">
        <v>49</v>
      </c>
      <c r="H382" s="16" t="s">
        <v>17</v>
      </c>
      <c r="I382" s="16" t="s">
        <v>14</v>
      </c>
      <c r="J382" s="16" t="s">
        <v>50</v>
      </c>
      <c r="K382" s="16" t="s">
        <v>51</v>
      </c>
      <c r="L382" s="16" t="s">
        <v>52</v>
      </c>
    </row>
    <row r="383" customFormat="false" ht="68.65" hidden="false" customHeight="false" outlineLevel="0" collapsed="false">
      <c r="A383" s="17" t="s">
        <v>1234</v>
      </c>
      <c r="B383" s="17" t="s">
        <v>24</v>
      </c>
      <c r="C383" s="17" t="s">
        <v>1227</v>
      </c>
      <c r="D383" s="17" t="s">
        <v>1235</v>
      </c>
      <c r="E383" s="17" t="s">
        <v>1229</v>
      </c>
      <c r="F383" s="17" t="s">
        <v>1236</v>
      </c>
      <c r="G383" s="17" t="s">
        <v>49</v>
      </c>
      <c r="H383" s="17" t="s">
        <v>17</v>
      </c>
      <c r="I383" s="17" t="s">
        <v>14</v>
      </c>
      <c r="J383" s="17" t="s">
        <v>50</v>
      </c>
      <c r="K383" s="17" t="s">
        <v>51</v>
      </c>
      <c r="L383" s="17" t="s">
        <v>52</v>
      </c>
    </row>
    <row r="384" customFormat="false" ht="68.65" hidden="false" customHeight="false" outlineLevel="0" collapsed="false">
      <c r="A384" s="16" t="s">
        <v>1237</v>
      </c>
      <c r="B384" s="16" t="s">
        <v>24</v>
      </c>
      <c r="C384" s="16" t="s">
        <v>1227</v>
      </c>
      <c r="D384" s="16" t="s">
        <v>1238</v>
      </c>
      <c r="E384" s="16" t="s">
        <v>1229</v>
      </c>
      <c r="F384" s="16" t="s">
        <v>1239</v>
      </c>
      <c r="G384" s="16" t="s">
        <v>49</v>
      </c>
      <c r="H384" s="16" t="s">
        <v>17</v>
      </c>
      <c r="I384" s="16" t="s">
        <v>14</v>
      </c>
      <c r="J384" s="16" t="s">
        <v>50</v>
      </c>
      <c r="K384" s="16" t="s">
        <v>51</v>
      </c>
      <c r="L384" s="16" t="s">
        <v>52</v>
      </c>
    </row>
    <row r="385" customFormat="false" ht="68.65" hidden="false" customHeight="false" outlineLevel="0" collapsed="false">
      <c r="A385" s="17" t="s">
        <v>1240</v>
      </c>
      <c r="B385" s="17" t="s">
        <v>24</v>
      </c>
      <c r="C385" s="17" t="s">
        <v>1227</v>
      </c>
      <c r="D385" s="17" t="s">
        <v>1241</v>
      </c>
      <c r="E385" s="17" t="s">
        <v>1229</v>
      </c>
      <c r="F385" s="17" t="s">
        <v>1242</v>
      </c>
      <c r="G385" s="17" t="s">
        <v>49</v>
      </c>
      <c r="H385" s="17" t="s">
        <v>17</v>
      </c>
      <c r="I385" s="17" t="s">
        <v>14</v>
      </c>
      <c r="J385" s="17" t="s">
        <v>50</v>
      </c>
      <c r="K385" s="17" t="s">
        <v>51</v>
      </c>
      <c r="L385" s="17" t="s">
        <v>52</v>
      </c>
    </row>
    <row r="386" customFormat="false" ht="68.65" hidden="false" customHeight="false" outlineLevel="0" collapsed="false">
      <c r="A386" s="16" t="s">
        <v>1243</v>
      </c>
      <c r="B386" s="16" t="s">
        <v>24</v>
      </c>
      <c r="C386" s="16" t="s">
        <v>1227</v>
      </c>
      <c r="D386" s="16" t="s">
        <v>1244</v>
      </c>
      <c r="E386" s="16" t="s">
        <v>1229</v>
      </c>
      <c r="F386" s="16" t="s">
        <v>1245</v>
      </c>
      <c r="G386" s="16" t="s">
        <v>49</v>
      </c>
      <c r="H386" s="16" t="s">
        <v>17</v>
      </c>
      <c r="I386" s="16" t="s">
        <v>14</v>
      </c>
      <c r="J386" s="16" t="s">
        <v>50</v>
      </c>
      <c r="K386" s="16" t="s">
        <v>51</v>
      </c>
      <c r="L386" s="16" t="s">
        <v>52</v>
      </c>
    </row>
    <row r="387" customFormat="false" ht="68.65" hidden="false" customHeight="false" outlineLevel="0" collapsed="false">
      <c r="A387" s="17" t="s">
        <v>1246</v>
      </c>
      <c r="B387" s="17" t="s">
        <v>24</v>
      </c>
      <c r="C387" s="17" t="s">
        <v>1227</v>
      </c>
      <c r="D387" s="17" t="s">
        <v>1247</v>
      </c>
      <c r="E387" s="17" t="s">
        <v>1229</v>
      </c>
      <c r="F387" s="17" t="s">
        <v>1248</v>
      </c>
      <c r="G387" s="17" t="s">
        <v>49</v>
      </c>
      <c r="H387" s="17" t="s">
        <v>17</v>
      </c>
      <c r="I387" s="17" t="s">
        <v>14</v>
      </c>
      <c r="J387" s="17" t="s">
        <v>50</v>
      </c>
      <c r="K387" s="17" t="s">
        <v>51</v>
      </c>
      <c r="L387" s="17" t="s">
        <v>52</v>
      </c>
    </row>
    <row r="388" customFormat="false" ht="68.65" hidden="false" customHeight="false" outlineLevel="0" collapsed="false">
      <c r="A388" s="16" t="s">
        <v>1249</v>
      </c>
      <c r="B388" s="16" t="s">
        <v>24</v>
      </c>
      <c r="C388" s="16" t="s">
        <v>1227</v>
      </c>
      <c r="D388" s="16" t="s">
        <v>1250</v>
      </c>
      <c r="E388" s="16" t="s">
        <v>1229</v>
      </c>
      <c r="F388" s="16" t="s">
        <v>1251</v>
      </c>
      <c r="G388" s="16" t="s">
        <v>49</v>
      </c>
      <c r="H388" s="16" t="s">
        <v>17</v>
      </c>
      <c r="I388" s="16" t="s">
        <v>14</v>
      </c>
      <c r="J388" s="16" t="s">
        <v>50</v>
      </c>
      <c r="K388" s="16" t="s">
        <v>51</v>
      </c>
      <c r="L388" s="16" t="s">
        <v>52</v>
      </c>
    </row>
    <row r="389" customFormat="false" ht="68.65" hidden="false" customHeight="false" outlineLevel="0" collapsed="false">
      <c r="A389" s="17" t="s">
        <v>1252</v>
      </c>
      <c r="B389" s="17" t="s">
        <v>24</v>
      </c>
      <c r="C389" s="17" t="s">
        <v>1227</v>
      </c>
      <c r="D389" s="17" t="s">
        <v>1253</v>
      </c>
      <c r="E389" s="17" t="s">
        <v>1229</v>
      </c>
      <c r="F389" s="17" t="s">
        <v>1254</v>
      </c>
      <c r="G389" s="17" t="s">
        <v>49</v>
      </c>
      <c r="H389" s="17" t="s">
        <v>17</v>
      </c>
      <c r="I389" s="17" t="s">
        <v>14</v>
      </c>
      <c r="J389" s="17" t="s">
        <v>50</v>
      </c>
      <c r="K389" s="17" t="s">
        <v>51</v>
      </c>
      <c r="L389" s="17" t="s">
        <v>52</v>
      </c>
    </row>
    <row r="390" customFormat="false" ht="68.65" hidden="false" customHeight="false" outlineLevel="0" collapsed="false">
      <c r="A390" s="16" t="s">
        <v>1255</v>
      </c>
      <c r="B390" s="16" t="s">
        <v>24</v>
      </c>
      <c r="C390" s="16" t="s">
        <v>1227</v>
      </c>
      <c r="D390" s="16" t="s">
        <v>1256</v>
      </c>
      <c r="E390" s="16" t="s">
        <v>1229</v>
      </c>
      <c r="F390" s="16" t="s">
        <v>1257</v>
      </c>
      <c r="G390" s="16" t="s">
        <v>49</v>
      </c>
      <c r="H390" s="16" t="s">
        <v>17</v>
      </c>
      <c r="I390" s="16" t="s">
        <v>14</v>
      </c>
      <c r="J390" s="16" t="s">
        <v>50</v>
      </c>
      <c r="K390" s="16" t="s">
        <v>51</v>
      </c>
      <c r="L390" s="16" t="s">
        <v>52</v>
      </c>
    </row>
    <row r="391" customFormat="false" ht="68.65" hidden="false" customHeight="false" outlineLevel="0" collapsed="false">
      <c r="A391" s="17" t="s">
        <v>1258</v>
      </c>
      <c r="B391" s="17" t="s">
        <v>24</v>
      </c>
      <c r="C391" s="17" t="s">
        <v>1227</v>
      </c>
      <c r="D391" s="17" t="s">
        <v>1259</v>
      </c>
      <c r="E391" s="17" t="s">
        <v>1229</v>
      </c>
      <c r="F391" s="17" t="s">
        <v>1260</v>
      </c>
      <c r="G391" s="17" t="s">
        <v>49</v>
      </c>
      <c r="H391" s="17" t="s">
        <v>17</v>
      </c>
      <c r="I391" s="17" t="s">
        <v>14</v>
      </c>
      <c r="J391" s="17" t="s">
        <v>50</v>
      </c>
      <c r="K391" s="17" t="s">
        <v>51</v>
      </c>
      <c r="L391" s="17" t="s">
        <v>52</v>
      </c>
    </row>
    <row r="392" customFormat="false" ht="68.65" hidden="false" customHeight="false" outlineLevel="0" collapsed="false">
      <c r="A392" s="16" t="s">
        <v>1261</v>
      </c>
      <c r="B392" s="16" t="s">
        <v>24</v>
      </c>
      <c r="C392" s="16" t="s">
        <v>1227</v>
      </c>
      <c r="D392" s="16" t="s">
        <v>1262</v>
      </c>
      <c r="E392" s="16" t="s">
        <v>1229</v>
      </c>
      <c r="F392" s="16" t="s">
        <v>1263</v>
      </c>
      <c r="G392" s="16" t="s">
        <v>49</v>
      </c>
      <c r="H392" s="16" t="s">
        <v>17</v>
      </c>
      <c r="I392" s="16" t="s">
        <v>14</v>
      </c>
      <c r="J392" s="16" t="s">
        <v>50</v>
      </c>
      <c r="K392" s="16" t="s">
        <v>51</v>
      </c>
      <c r="L392" s="16" t="s">
        <v>52</v>
      </c>
    </row>
    <row r="393" customFormat="false" ht="68.65" hidden="false" customHeight="false" outlineLevel="0" collapsed="false">
      <c r="A393" s="17" t="s">
        <v>1264</v>
      </c>
      <c r="B393" s="17" t="s">
        <v>24</v>
      </c>
      <c r="C393" s="17" t="s">
        <v>1227</v>
      </c>
      <c r="D393" s="17" t="s">
        <v>1265</v>
      </c>
      <c r="E393" s="17" t="s">
        <v>1229</v>
      </c>
      <c r="F393" s="17" t="s">
        <v>1266</v>
      </c>
      <c r="G393" s="17" t="s">
        <v>49</v>
      </c>
      <c r="H393" s="17" t="s">
        <v>17</v>
      </c>
      <c r="I393" s="17" t="s">
        <v>14</v>
      </c>
      <c r="J393" s="17" t="s">
        <v>50</v>
      </c>
      <c r="K393" s="17" t="s">
        <v>51</v>
      </c>
      <c r="L393" s="17" t="s">
        <v>52</v>
      </c>
    </row>
    <row r="394" customFormat="false" ht="68.65" hidden="false" customHeight="false" outlineLevel="0" collapsed="false">
      <c r="A394" s="16" t="s">
        <v>1267</v>
      </c>
      <c r="B394" s="16" t="s">
        <v>24</v>
      </c>
      <c r="C394" s="16" t="s">
        <v>1227</v>
      </c>
      <c r="D394" s="16" t="s">
        <v>1268</v>
      </c>
      <c r="E394" s="16" t="s">
        <v>1229</v>
      </c>
      <c r="F394" s="16" t="s">
        <v>1269</v>
      </c>
      <c r="G394" s="16" t="s">
        <v>49</v>
      </c>
      <c r="H394" s="16" t="s">
        <v>17</v>
      </c>
      <c r="I394" s="16" t="s">
        <v>14</v>
      </c>
      <c r="J394" s="16" t="s">
        <v>50</v>
      </c>
      <c r="K394" s="16" t="s">
        <v>51</v>
      </c>
      <c r="L394" s="16" t="s">
        <v>52</v>
      </c>
    </row>
    <row r="395" customFormat="false" ht="68.65" hidden="false" customHeight="false" outlineLevel="0" collapsed="false">
      <c r="A395" s="17" t="s">
        <v>1270</v>
      </c>
      <c r="B395" s="17" t="s">
        <v>24</v>
      </c>
      <c r="C395" s="17" t="s">
        <v>1227</v>
      </c>
      <c r="D395" s="17" t="s">
        <v>1271</v>
      </c>
      <c r="E395" s="17" t="s">
        <v>1229</v>
      </c>
      <c r="F395" s="17" t="s">
        <v>1272</v>
      </c>
      <c r="G395" s="17" t="s">
        <v>49</v>
      </c>
      <c r="H395" s="17" t="s">
        <v>17</v>
      </c>
      <c r="I395" s="17" t="s">
        <v>14</v>
      </c>
      <c r="J395" s="17" t="s">
        <v>50</v>
      </c>
      <c r="K395" s="17" t="s">
        <v>51</v>
      </c>
      <c r="L395" s="17" t="s">
        <v>52</v>
      </c>
    </row>
    <row r="396" customFormat="false" ht="68.65" hidden="false" customHeight="false" outlineLevel="0" collapsed="false">
      <c r="A396" s="16" t="s">
        <v>1273</v>
      </c>
      <c r="B396" s="16" t="s">
        <v>24</v>
      </c>
      <c r="C396" s="16" t="s">
        <v>1227</v>
      </c>
      <c r="D396" s="16" t="s">
        <v>1274</v>
      </c>
      <c r="E396" s="16" t="s">
        <v>1229</v>
      </c>
      <c r="F396" s="16" t="s">
        <v>1275</v>
      </c>
      <c r="G396" s="16" t="s">
        <v>49</v>
      </c>
      <c r="H396" s="16" t="s">
        <v>17</v>
      </c>
      <c r="I396" s="16" t="s">
        <v>14</v>
      </c>
      <c r="J396" s="16" t="s">
        <v>50</v>
      </c>
      <c r="K396" s="16" t="s">
        <v>399</v>
      </c>
      <c r="L396" s="16" t="s">
        <v>52</v>
      </c>
    </row>
    <row r="397" customFormat="false" ht="68.65" hidden="false" customHeight="false" outlineLevel="0" collapsed="false">
      <c r="A397" s="17" t="s">
        <v>1276</v>
      </c>
      <c r="B397" s="17" t="s">
        <v>24</v>
      </c>
      <c r="C397" s="17" t="s">
        <v>1227</v>
      </c>
      <c r="D397" s="17" t="s">
        <v>1277</v>
      </c>
      <c r="E397" s="17" t="s">
        <v>1229</v>
      </c>
      <c r="F397" s="17" t="s">
        <v>1278</v>
      </c>
      <c r="G397" s="17" t="s">
        <v>49</v>
      </c>
      <c r="H397" s="17" t="s">
        <v>17</v>
      </c>
      <c r="I397" s="17" t="s">
        <v>14</v>
      </c>
      <c r="J397" s="17" t="s">
        <v>50</v>
      </c>
      <c r="K397" s="17" t="s">
        <v>399</v>
      </c>
      <c r="L397" s="17" t="s">
        <v>52</v>
      </c>
    </row>
    <row r="398" customFormat="false" ht="68.65" hidden="false" customHeight="false" outlineLevel="0" collapsed="false">
      <c r="A398" s="16" t="s">
        <v>1279</v>
      </c>
      <c r="B398" s="16" t="s">
        <v>24</v>
      </c>
      <c r="C398" s="16" t="s">
        <v>1227</v>
      </c>
      <c r="D398" s="16" t="s">
        <v>1280</v>
      </c>
      <c r="E398" s="16" t="s">
        <v>1229</v>
      </c>
      <c r="F398" s="16" t="s">
        <v>1281</v>
      </c>
      <c r="G398" s="16" t="s">
        <v>128</v>
      </c>
      <c r="H398" s="16" t="s">
        <v>16</v>
      </c>
      <c r="I398" s="16" t="s">
        <v>15</v>
      </c>
      <c r="J398" s="16" t="s">
        <v>50</v>
      </c>
      <c r="K398" s="16" t="s">
        <v>51</v>
      </c>
      <c r="L398" s="16" t="s">
        <v>52</v>
      </c>
    </row>
    <row r="399" customFormat="false" ht="68.65" hidden="false" customHeight="false" outlineLevel="0" collapsed="false">
      <c r="A399" s="17" t="s">
        <v>1282</v>
      </c>
      <c r="B399" s="17" t="s">
        <v>24</v>
      </c>
      <c r="C399" s="17" t="s">
        <v>1227</v>
      </c>
      <c r="D399" s="17" t="s">
        <v>1283</v>
      </c>
      <c r="E399" s="17" t="s">
        <v>1229</v>
      </c>
      <c r="F399" s="17" t="s">
        <v>1284</v>
      </c>
      <c r="G399" s="17" t="s">
        <v>128</v>
      </c>
      <c r="H399" s="17" t="s">
        <v>16</v>
      </c>
      <c r="I399" s="17" t="s">
        <v>15</v>
      </c>
      <c r="J399" s="17" t="s">
        <v>50</v>
      </c>
      <c r="K399" s="17" t="s">
        <v>51</v>
      </c>
      <c r="L399" s="17" t="s">
        <v>52</v>
      </c>
    </row>
    <row r="400" customFormat="false" ht="68.65" hidden="false" customHeight="false" outlineLevel="0" collapsed="false">
      <c r="A400" s="16" t="s">
        <v>1285</v>
      </c>
      <c r="B400" s="16" t="s">
        <v>24</v>
      </c>
      <c r="C400" s="16" t="s">
        <v>1227</v>
      </c>
      <c r="D400" s="16" t="s">
        <v>1286</v>
      </c>
      <c r="E400" s="16" t="s">
        <v>1229</v>
      </c>
      <c r="F400" s="16" t="s">
        <v>1287</v>
      </c>
      <c r="G400" s="16" t="s">
        <v>128</v>
      </c>
      <c r="H400" s="16" t="s">
        <v>16</v>
      </c>
      <c r="I400" s="16" t="s">
        <v>15</v>
      </c>
      <c r="J400" s="16" t="s">
        <v>50</v>
      </c>
      <c r="K400" s="16" t="s">
        <v>51</v>
      </c>
      <c r="L400" s="16" t="s">
        <v>52</v>
      </c>
    </row>
    <row r="401" customFormat="false" ht="68.65" hidden="false" customHeight="false" outlineLevel="0" collapsed="false">
      <c r="A401" s="17" t="s">
        <v>1288</v>
      </c>
      <c r="B401" s="17" t="s">
        <v>24</v>
      </c>
      <c r="C401" s="17" t="s">
        <v>1227</v>
      </c>
      <c r="D401" s="17" t="s">
        <v>1289</v>
      </c>
      <c r="E401" s="17" t="s">
        <v>1229</v>
      </c>
      <c r="F401" s="17" t="s">
        <v>1290</v>
      </c>
      <c r="G401" s="17" t="s">
        <v>128</v>
      </c>
      <c r="H401" s="17" t="s">
        <v>16</v>
      </c>
      <c r="I401" s="17" t="s">
        <v>15</v>
      </c>
      <c r="J401" s="17" t="s">
        <v>50</v>
      </c>
      <c r="K401" s="17" t="s">
        <v>51</v>
      </c>
      <c r="L401" s="17" t="s">
        <v>52</v>
      </c>
    </row>
    <row r="402" customFormat="false" ht="68.65" hidden="false" customHeight="false" outlineLevel="0" collapsed="false">
      <c r="A402" s="16" t="s">
        <v>1291</v>
      </c>
      <c r="B402" s="16" t="s">
        <v>24</v>
      </c>
      <c r="C402" s="16" t="s">
        <v>1227</v>
      </c>
      <c r="D402" s="16" t="s">
        <v>1292</v>
      </c>
      <c r="E402" s="16" t="s">
        <v>1229</v>
      </c>
      <c r="F402" s="16" t="s">
        <v>1293</v>
      </c>
      <c r="G402" s="16" t="s">
        <v>128</v>
      </c>
      <c r="H402" s="16" t="s">
        <v>16</v>
      </c>
      <c r="I402" s="16" t="s">
        <v>15</v>
      </c>
      <c r="J402" s="16" t="s">
        <v>50</v>
      </c>
      <c r="K402" s="16" t="s">
        <v>51</v>
      </c>
      <c r="L402" s="16" t="s">
        <v>52</v>
      </c>
    </row>
    <row r="403" customFormat="false" ht="68.65" hidden="false" customHeight="false" outlineLevel="0" collapsed="false">
      <c r="A403" s="17" t="s">
        <v>1294</v>
      </c>
      <c r="B403" s="17" t="s">
        <v>24</v>
      </c>
      <c r="C403" s="17" t="s">
        <v>1227</v>
      </c>
      <c r="D403" s="17" t="s">
        <v>1295</v>
      </c>
      <c r="E403" s="17" t="s">
        <v>1229</v>
      </c>
      <c r="F403" s="17" t="s">
        <v>1296</v>
      </c>
      <c r="G403" s="17" t="s">
        <v>128</v>
      </c>
      <c r="H403" s="17" t="s">
        <v>16</v>
      </c>
      <c r="I403" s="17" t="s">
        <v>15</v>
      </c>
      <c r="J403" s="17" t="s">
        <v>50</v>
      </c>
      <c r="K403" s="17" t="s">
        <v>51</v>
      </c>
      <c r="L403" s="17" t="s">
        <v>52</v>
      </c>
    </row>
    <row r="404" customFormat="false" ht="68.65" hidden="false" customHeight="false" outlineLevel="0" collapsed="false">
      <c r="A404" s="16" t="s">
        <v>1297</v>
      </c>
      <c r="B404" s="16" t="s">
        <v>24</v>
      </c>
      <c r="C404" s="16" t="s">
        <v>1227</v>
      </c>
      <c r="D404" s="16" t="s">
        <v>1298</v>
      </c>
      <c r="E404" s="16" t="s">
        <v>1229</v>
      </c>
      <c r="F404" s="16" t="s">
        <v>1299</v>
      </c>
      <c r="G404" s="16" t="s">
        <v>128</v>
      </c>
      <c r="H404" s="16" t="s">
        <v>16</v>
      </c>
      <c r="I404" s="16" t="s">
        <v>15</v>
      </c>
      <c r="J404" s="16" t="s">
        <v>50</v>
      </c>
      <c r="K404" s="16" t="s">
        <v>51</v>
      </c>
      <c r="L404" s="16" t="s">
        <v>52</v>
      </c>
    </row>
    <row r="405" customFormat="false" ht="68.65" hidden="false" customHeight="false" outlineLevel="0" collapsed="false">
      <c r="A405" s="17" t="s">
        <v>1300</v>
      </c>
      <c r="B405" s="17" t="s">
        <v>24</v>
      </c>
      <c r="C405" s="17" t="s">
        <v>1227</v>
      </c>
      <c r="D405" s="17" t="s">
        <v>1301</v>
      </c>
      <c r="E405" s="17" t="s">
        <v>1229</v>
      </c>
      <c r="F405" s="17" t="s">
        <v>1302</v>
      </c>
      <c r="G405" s="17" t="s">
        <v>49</v>
      </c>
      <c r="H405" s="17" t="s">
        <v>17</v>
      </c>
      <c r="I405" s="17" t="s">
        <v>14</v>
      </c>
      <c r="J405" s="17" t="s">
        <v>50</v>
      </c>
      <c r="K405" s="17" t="s">
        <v>51</v>
      </c>
      <c r="L405" s="17" t="s">
        <v>52</v>
      </c>
    </row>
    <row r="406" customFormat="false" ht="68.65" hidden="false" customHeight="false" outlineLevel="0" collapsed="false">
      <c r="A406" s="16" t="s">
        <v>1303</v>
      </c>
      <c r="B406" s="16" t="s">
        <v>24</v>
      </c>
      <c r="C406" s="16" t="s">
        <v>1227</v>
      </c>
      <c r="D406" s="16" t="s">
        <v>1304</v>
      </c>
      <c r="E406" s="16" t="s">
        <v>1229</v>
      </c>
      <c r="F406" s="16" t="s">
        <v>1305</v>
      </c>
      <c r="G406" s="16" t="s">
        <v>49</v>
      </c>
      <c r="H406" s="16" t="s">
        <v>17</v>
      </c>
      <c r="I406" s="16" t="s">
        <v>14</v>
      </c>
      <c r="J406" s="16" t="s">
        <v>50</v>
      </c>
      <c r="K406" s="16" t="s">
        <v>51</v>
      </c>
      <c r="L406" s="16" t="s">
        <v>52</v>
      </c>
    </row>
    <row r="407" customFormat="false" ht="68.65" hidden="false" customHeight="false" outlineLevel="0" collapsed="false">
      <c r="A407" s="17" t="s">
        <v>1306</v>
      </c>
      <c r="B407" s="17" t="s">
        <v>24</v>
      </c>
      <c r="C407" s="17" t="s">
        <v>1227</v>
      </c>
      <c r="D407" s="17" t="s">
        <v>1307</v>
      </c>
      <c r="E407" s="17" t="s">
        <v>1229</v>
      </c>
      <c r="F407" s="17" t="s">
        <v>1308</v>
      </c>
      <c r="G407" s="17" t="s">
        <v>49</v>
      </c>
      <c r="H407" s="17" t="s">
        <v>17</v>
      </c>
      <c r="I407" s="17" t="s">
        <v>14</v>
      </c>
      <c r="J407" s="17" t="s">
        <v>50</v>
      </c>
      <c r="K407" s="17" t="s">
        <v>51</v>
      </c>
      <c r="L407" s="17" t="s">
        <v>52</v>
      </c>
    </row>
    <row r="408" customFormat="false" ht="68.65" hidden="false" customHeight="false" outlineLevel="0" collapsed="false">
      <c r="A408" s="16" t="s">
        <v>1309</v>
      </c>
      <c r="B408" s="16" t="s">
        <v>24</v>
      </c>
      <c r="C408" s="16" t="s">
        <v>1227</v>
      </c>
      <c r="D408" s="16" t="s">
        <v>1310</v>
      </c>
      <c r="E408" s="16" t="s">
        <v>1229</v>
      </c>
      <c r="F408" s="16" t="s">
        <v>1311</v>
      </c>
      <c r="G408" s="16" t="s">
        <v>49</v>
      </c>
      <c r="H408" s="16" t="s">
        <v>17</v>
      </c>
      <c r="I408" s="16" t="s">
        <v>14</v>
      </c>
      <c r="J408" s="16" t="s">
        <v>50</v>
      </c>
      <c r="K408" s="16" t="s">
        <v>51</v>
      </c>
      <c r="L408" s="16" t="s">
        <v>52</v>
      </c>
    </row>
    <row r="409" customFormat="false" ht="68.65" hidden="false" customHeight="false" outlineLevel="0" collapsed="false">
      <c r="A409" s="17" t="s">
        <v>1312</v>
      </c>
      <c r="B409" s="17" t="s">
        <v>24</v>
      </c>
      <c r="C409" s="17" t="s">
        <v>1227</v>
      </c>
      <c r="D409" s="17" t="s">
        <v>1313</v>
      </c>
      <c r="E409" s="17" t="s">
        <v>1229</v>
      </c>
      <c r="F409" s="17" t="s">
        <v>1314</v>
      </c>
      <c r="G409" s="17" t="s">
        <v>49</v>
      </c>
      <c r="H409" s="17" t="s">
        <v>17</v>
      </c>
      <c r="I409" s="17" t="s">
        <v>14</v>
      </c>
      <c r="J409" s="17" t="s">
        <v>50</v>
      </c>
      <c r="K409" s="17" t="s">
        <v>51</v>
      </c>
      <c r="L409" s="17" t="s">
        <v>52</v>
      </c>
    </row>
    <row r="410" customFormat="false" ht="68.65" hidden="false" customHeight="false" outlineLevel="0" collapsed="false">
      <c r="A410" s="16" t="s">
        <v>1315</v>
      </c>
      <c r="B410" s="16" t="s">
        <v>24</v>
      </c>
      <c r="C410" s="16" t="s">
        <v>1227</v>
      </c>
      <c r="D410" s="16" t="s">
        <v>1316</v>
      </c>
      <c r="E410" s="16" t="s">
        <v>1229</v>
      </c>
      <c r="F410" s="16" t="s">
        <v>1317</v>
      </c>
      <c r="G410" s="16" t="s">
        <v>49</v>
      </c>
      <c r="H410" s="16" t="s">
        <v>17</v>
      </c>
      <c r="I410" s="16" t="s">
        <v>14</v>
      </c>
      <c r="J410" s="16" t="s">
        <v>50</v>
      </c>
      <c r="K410" s="16" t="s">
        <v>51</v>
      </c>
      <c r="L410" s="16" t="s">
        <v>52</v>
      </c>
    </row>
    <row r="411" customFormat="false" ht="68.65" hidden="false" customHeight="false" outlineLevel="0" collapsed="false">
      <c r="A411" s="17" t="s">
        <v>1318</v>
      </c>
      <c r="B411" s="17" t="s">
        <v>24</v>
      </c>
      <c r="C411" s="17" t="s">
        <v>1227</v>
      </c>
      <c r="D411" s="17" t="s">
        <v>1319</v>
      </c>
      <c r="E411" s="17" t="s">
        <v>1229</v>
      </c>
      <c r="F411" s="17" t="s">
        <v>1320</v>
      </c>
      <c r="G411" s="17" t="s">
        <v>49</v>
      </c>
      <c r="H411" s="17" t="s">
        <v>17</v>
      </c>
      <c r="I411" s="17" t="s">
        <v>14</v>
      </c>
      <c r="J411" s="17" t="s">
        <v>50</v>
      </c>
      <c r="K411" s="17" t="s">
        <v>51</v>
      </c>
      <c r="L411" s="17" t="s">
        <v>52</v>
      </c>
    </row>
    <row r="412" customFormat="false" ht="68.65" hidden="false" customHeight="false" outlineLevel="0" collapsed="false">
      <c r="A412" s="16" t="s">
        <v>1321</v>
      </c>
      <c r="B412" s="16" t="s">
        <v>24</v>
      </c>
      <c r="C412" s="16" t="s">
        <v>1227</v>
      </c>
      <c r="D412" s="16" t="s">
        <v>1322</v>
      </c>
      <c r="E412" s="16" t="s">
        <v>1229</v>
      </c>
      <c r="F412" s="16" t="s">
        <v>1323</v>
      </c>
      <c r="G412" s="16" t="s">
        <v>128</v>
      </c>
      <c r="H412" s="16" t="s">
        <v>16</v>
      </c>
      <c r="I412" s="16" t="s">
        <v>15</v>
      </c>
      <c r="J412" s="16" t="s">
        <v>50</v>
      </c>
      <c r="K412" s="16" t="s">
        <v>51</v>
      </c>
      <c r="L412" s="16" t="s">
        <v>52</v>
      </c>
    </row>
    <row r="413" customFormat="false" ht="68.65" hidden="false" customHeight="false" outlineLevel="0" collapsed="false">
      <c r="A413" s="17" t="s">
        <v>1324</v>
      </c>
      <c r="B413" s="17" t="s">
        <v>24</v>
      </c>
      <c r="C413" s="17" t="s">
        <v>1227</v>
      </c>
      <c r="D413" s="17" t="s">
        <v>1325</v>
      </c>
      <c r="E413" s="17" t="s">
        <v>1229</v>
      </c>
      <c r="F413" s="17" t="s">
        <v>1326</v>
      </c>
      <c r="G413" s="17" t="s">
        <v>49</v>
      </c>
      <c r="H413" s="17" t="s">
        <v>17</v>
      </c>
      <c r="I413" s="17" t="s">
        <v>14</v>
      </c>
      <c r="J413" s="17" t="s">
        <v>50</v>
      </c>
      <c r="K413" s="17" t="s">
        <v>51</v>
      </c>
      <c r="L413" s="17" t="s">
        <v>52</v>
      </c>
    </row>
    <row r="414" customFormat="false" ht="68.65" hidden="false" customHeight="false" outlineLevel="0" collapsed="false">
      <c r="A414" s="16" t="s">
        <v>1327</v>
      </c>
      <c r="B414" s="16" t="s">
        <v>24</v>
      </c>
      <c r="C414" s="16" t="s">
        <v>1227</v>
      </c>
      <c r="D414" s="16" t="s">
        <v>1328</v>
      </c>
      <c r="E414" s="16" t="s">
        <v>1229</v>
      </c>
      <c r="F414" s="16" t="s">
        <v>1329</v>
      </c>
      <c r="G414" s="16" t="s">
        <v>128</v>
      </c>
      <c r="H414" s="16" t="s">
        <v>16</v>
      </c>
      <c r="I414" s="16" t="s">
        <v>15</v>
      </c>
      <c r="J414" s="16" t="s">
        <v>50</v>
      </c>
      <c r="K414" s="16" t="s">
        <v>51</v>
      </c>
      <c r="L414" s="16" t="s">
        <v>52</v>
      </c>
    </row>
    <row r="415" customFormat="false" ht="68.65" hidden="false" customHeight="false" outlineLevel="0" collapsed="false">
      <c r="A415" s="17" t="s">
        <v>1330</v>
      </c>
      <c r="B415" s="17" t="s">
        <v>24</v>
      </c>
      <c r="C415" s="17" t="s">
        <v>1227</v>
      </c>
      <c r="D415" s="17" t="s">
        <v>1331</v>
      </c>
      <c r="E415" s="17" t="s">
        <v>1229</v>
      </c>
      <c r="F415" s="17" t="s">
        <v>1332</v>
      </c>
      <c r="G415" s="17" t="s">
        <v>49</v>
      </c>
      <c r="H415" s="17" t="s">
        <v>17</v>
      </c>
      <c r="I415" s="17" t="s">
        <v>14</v>
      </c>
      <c r="J415" s="17" t="s">
        <v>50</v>
      </c>
      <c r="K415" s="17" t="s">
        <v>51</v>
      </c>
      <c r="L415" s="17" t="s">
        <v>52</v>
      </c>
    </row>
    <row r="416" customFormat="false" ht="68.65" hidden="false" customHeight="false" outlineLevel="0" collapsed="false">
      <c r="A416" s="16" t="s">
        <v>1333</v>
      </c>
      <c r="B416" s="16" t="s">
        <v>24</v>
      </c>
      <c r="C416" s="16" t="s">
        <v>344</v>
      </c>
      <c r="D416" s="16" t="s">
        <v>1334</v>
      </c>
      <c r="E416" s="16" t="s">
        <v>1229</v>
      </c>
      <c r="F416" s="16" t="s">
        <v>1335</v>
      </c>
      <c r="G416" s="16" t="s">
        <v>49</v>
      </c>
      <c r="H416" s="16" t="s">
        <v>17</v>
      </c>
      <c r="I416" s="16" t="s">
        <v>14</v>
      </c>
      <c r="J416" s="16" t="s">
        <v>50</v>
      </c>
      <c r="K416" s="16" t="s">
        <v>51</v>
      </c>
      <c r="L416" s="16" t="s">
        <v>52</v>
      </c>
    </row>
    <row r="417" customFormat="false" ht="68.65" hidden="false" customHeight="false" outlineLevel="0" collapsed="false">
      <c r="A417" s="17" t="s">
        <v>1336</v>
      </c>
      <c r="B417" s="17" t="s">
        <v>24</v>
      </c>
      <c r="C417" s="17" t="s">
        <v>344</v>
      </c>
      <c r="D417" s="17" t="s">
        <v>1337</v>
      </c>
      <c r="E417" s="17" t="s">
        <v>1229</v>
      </c>
      <c r="F417" s="17" t="s">
        <v>1338</v>
      </c>
      <c r="G417" s="17" t="s">
        <v>128</v>
      </c>
      <c r="H417" s="17" t="s">
        <v>16</v>
      </c>
      <c r="I417" s="17" t="s">
        <v>15</v>
      </c>
      <c r="J417" s="17" t="s">
        <v>50</v>
      </c>
      <c r="K417" s="17" t="s">
        <v>51</v>
      </c>
      <c r="L417" s="17" t="s">
        <v>52</v>
      </c>
    </row>
    <row r="418" customFormat="false" ht="68.65" hidden="false" customHeight="false" outlineLevel="0" collapsed="false">
      <c r="A418" s="16" t="s">
        <v>1339</v>
      </c>
      <c r="B418" s="16" t="s">
        <v>24</v>
      </c>
      <c r="C418" s="16" t="s">
        <v>1227</v>
      </c>
      <c r="D418" s="16" t="s">
        <v>1340</v>
      </c>
      <c r="E418" s="16" t="s">
        <v>1229</v>
      </c>
      <c r="F418" s="16" t="s">
        <v>1341</v>
      </c>
      <c r="G418" s="16" t="s">
        <v>49</v>
      </c>
      <c r="H418" s="16" t="s">
        <v>17</v>
      </c>
      <c r="I418" s="16" t="s">
        <v>14</v>
      </c>
      <c r="J418" s="16" t="s">
        <v>50</v>
      </c>
      <c r="K418" s="16" t="s">
        <v>51</v>
      </c>
      <c r="L418" s="16" t="s">
        <v>52</v>
      </c>
    </row>
    <row r="419" customFormat="false" ht="68.65" hidden="false" customHeight="false" outlineLevel="0" collapsed="false">
      <c r="A419" s="17" t="s">
        <v>1342</v>
      </c>
      <c r="B419" s="17" t="s">
        <v>25</v>
      </c>
      <c r="C419" s="17" t="s">
        <v>1343</v>
      </c>
      <c r="D419" s="17" t="s">
        <v>1344</v>
      </c>
      <c r="E419" s="17" t="s">
        <v>1345</v>
      </c>
      <c r="F419" s="17" t="s">
        <v>1346</v>
      </c>
      <c r="G419" s="17" t="s">
        <v>49</v>
      </c>
      <c r="H419" s="17" t="s">
        <v>17</v>
      </c>
      <c r="I419" s="17" t="s">
        <v>14</v>
      </c>
      <c r="J419" s="17" t="s">
        <v>50</v>
      </c>
      <c r="K419" s="17" t="s">
        <v>51</v>
      </c>
      <c r="L419" s="17" t="s">
        <v>52</v>
      </c>
    </row>
    <row r="420" customFormat="false" ht="68.65" hidden="false" customHeight="false" outlineLevel="0" collapsed="false">
      <c r="A420" s="16" t="s">
        <v>1347</v>
      </c>
      <c r="B420" s="16" t="s">
        <v>25</v>
      </c>
      <c r="C420" s="16" t="s">
        <v>1343</v>
      </c>
      <c r="D420" s="16" t="s">
        <v>1348</v>
      </c>
      <c r="E420" s="16" t="s">
        <v>1345</v>
      </c>
      <c r="F420" s="16" t="s">
        <v>1349</v>
      </c>
      <c r="G420" s="16" t="s">
        <v>49</v>
      </c>
      <c r="H420" s="16" t="s">
        <v>17</v>
      </c>
      <c r="I420" s="16" t="s">
        <v>14</v>
      </c>
      <c r="J420" s="16" t="s">
        <v>50</v>
      </c>
      <c r="K420" s="16" t="s">
        <v>51</v>
      </c>
      <c r="L420" s="16" t="s">
        <v>52</v>
      </c>
    </row>
    <row r="421" customFormat="false" ht="68.65" hidden="false" customHeight="false" outlineLevel="0" collapsed="false">
      <c r="A421" s="17" t="s">
        <v>1350</v>
      </c>
      <c r="B421" s="17" t="s">
        <v>25</v>
      </c>
      <c r="C421" s="17" t="s">
        <v>1343</v>
      </c>
      <c r="D421" s="17" t="s">
        <v>1351</v>
      </c>
      <c r="E421" s="17" t="s">
        <v>1345</v>
      </c>
      <c r="F421" s="17" t="s">
        <v>1352</v>
      </c>
      <c r="G421" s="17" t="s">
        <v>49</v>
      </c>
      <c r="H421" s="17" t="s">
        <v>17</v>
      </c>
      <c r="I421" s="17" t="s">
        <v>14</v>
      </c>
      <c r="J421" s="17" t="s">
        <v>50</v>
      </c>
      <c r="K421" s="17" t="s">
        <v>51</v>
      </c>
      <c r="L421" s="17" t="s">
        <v>52</v>
      </c>
    </row>
    <row r="422" customFormat="false" ht="68.65" hidden="false" customHeight="false" outlineLevel="0" collapsed="false">
      <c r="A422" s="16" t="s">
        <v>1353</v>
      </c>
      <c r="B422" s="16" t="s">
        <v>25</v>
      </c>
      <c r="C422" s="16" t="s">
        <v>1343</v>
      </c>
      <c r="D422" s="16" t="s">
        <v>1354</v>
      </c>
      <c r="E422" s="16" t="s">
        <v>1345</v>
      </c>
      <c r="F422" s="16" t="s">
        <v>1355</v>
      </c>
      <c r="G422" s="16" t="s">
        <v>49</v>
      </c>
      <c r="H422" s="16" t="s">
        <v>17</v>
      </c>
      <c r="I422" s="16" t="s">
        <v>14</v>
      </c>
      <c r="J422" s="16" t="s">
        <v>50</v>
      </c>
      <c r="K422" s="16" t="s">
        <v>51</v>
      </c>
      <c r="L422" s="16" t="s">
        <v>52</v>
      </c>
    </row>
    <row r="423" customFormat="false" ht="68.65" hidden="false" customHeight="false" outlineLevel="0" collapsed="false">
      <c r="A423" s="17" t="s">
        <v>1356</v>
      </c>
      <c r="B423" s="17" t="s">
        <v>25</v>
      </c>
      <c r="C423" s="17" t="s">
        <v>1343</v>
      </c>
      <c r="D423" s="17" t="s">
        <v>1357</v>
      </c>
      <c r="E423" s="17" t="s">
        <v>1345</v>
      </c>
      <c r="F423" s="17" t="s">
        <v>1358</v>
      </c>
      <c r="G423" s="17" t="s">
        <v>49</v>
      </c>
      <c r="H423" s="17" t="s">
        <v>17</v>
      </c>
      <c r="I423" s="17" t="s">
        <v>14</v>
      </c>
      <c r="J423" s="17" t="s">
        <v>50</v>
      </c>
      <c r="K423" s="17" t="s">
        <v>51</v>
      </c>
      <c r="L423" s="17" t="s">
        <v>52</v>
      </c>
    </row>
    <row r="424" customFormat="false" ht="68.65" hidden="false" customHeight="false" outlineLevel="0" collapsed="false">
      <c r="A424" s="16" t="s">
        <v>1359</v>
      </c>
      <c r="B424" s="16" t="s">
        <v>25</v>
      </c>
      <c r="C424" s="16" t="s">
        <v>1343</v>
      </c>
      <c r="D424" s="16" t="s">
        <v>1360</v>
      </c>
      <c r="E424" s="16" t="s">
        <v>1345</v>
      </c>
      <c r="F424" s="16" t="s">
        <v>1361</v>
      </c>
      <c r="G424" s="16" t="s">
        <v>49</v>
      </c>
      <c r="H424" s="16" t="s">
        <v>17</v>
      </c>
      <c r="I424" s="16" t="s">
        <v>14</v>
      </c>
      <c r="J424" s="16" t="s">
        <v>50</v>
      </c>
      <c r="K424" s="16" t="s">
        <v>51</v>
      </c>
      <c r="L424" s="16" t="s">
        <v>52</v>
      </c>
    </row>
    <row r="425" customFormat="false" ht="68.65" hidden="false" customHeight="false" outlineLevel="0" collapsed="false">
      <c r="A425" s="17" t="s">
        <v>1362</v>
      </c>
      <c r="B425" s="17" t="s">
        <v>25</v>
      </c>
      <c r="C425" s="17" t="s">
        <v>1343</v>
      </c>
      <c r="D425" s="17" t="s">
        <v>1363</v>
      </c>
      <c r="E425" s="17" t="s">
        <v>1345</v>
      </c>
      <c r="F425" s="17" t="s">
        <v>1364</v>
      </c>
      <c r="G425" s="17" t="s">
        <v>49</v>
      </c>
      <c r="H425" s="17" t="s">
        <v>17</v>
      </c>
      <c r="I425" s="17" t="s">
        <v>14</v>
      </c>
      <c r="J425" s="17" t="s">
        <v>50</v>
      </c>
      <c r="K425" s="17" t="s">
        <v>51</v>
      </c>
      <c r="L425" s="17" t="s">
        <v>52</v>
      </c>
    </row>
    <row r="426" customFormat="false" ht="68.65" hidden="false" customHeight="false" outlineLevel="0" collapsed="false">
      <c r="A426" s="16" t="s">
        <v>1365</v>
      </c>
      <c r="B426" s="16" t="s">
        <v>25</v>
      </c>
      <c r="C426" s="16" t="s">
        <v>1343</v>
      </c>
      <c r="D426" s="16" t="s">
        <v>1366</v>
      </c>
      <c r="E426" s="16" t="s">
        <v>1345</v>
      </c>
      <c r="F426" s="16" t="s">
        <v>1367</v>
      </c>
      <c r="G426" s="16" t="s">
        <v>49</v>
      </c>
      <c r="H426" s="16" t="s">
        <v>17</v>
      </c>
      <c r="I426" s="16" t="s">
        <v>14</v>
      </c>
      <c r="J426" s="16" t="s">
        <v>50</v>
      </c>
      <c r="K426" s="16" t="s">
        <v>51</v>
      </c>
      <c r="L426" s="16" t="s">
        <v>52</v>
      </c>
    </row>
    <row r="427" customFormat="false" ht="68.65" hidden="false" customHeight="false" outlineLevel="0" collapsed="false">
      <c r="A427" s="17" t="s">
        <v>1368</v>
      </c>
      <c r="B427" s="17" t="s">
        <v>25</v>
      </c>
      <c r="C427" s="17" t="s">
        <v>1343</v>
      </c>
      <c r="D427" s="17" t="s">
        <v>1369</v>
      </c>
      <c r="E427" s="17" t="s">
        <v>1345</v>
      </c>
      <c r="F427" s="17" t="s">
        <v>1370</v>
      </c>
      <c r="G427" s="17" t="s">
        <v>49</v>
      </c>
      <c r="H427" s="17" t="s">
        <v>17</v>
      </c>
      <c r="I427" s="17" t="s">
        <v>14</v>
      </c>
      <c r="J427" s="17" t="s">
        <v>50</v>
      </c>
      <c r="K427" s="17" t="s">
        <v>51</v>
      </c>
      <c r="L427" s="17" t="s">
        <v>52</v>
      </c>
    </row>
    <row r="428" customFormat="false" ht="57.45" hidden="false" customHeight="false" outlineLevel="0" collapsed="false">
      <c r="A428" s="16" t="s">
        <v>1371</v>
      </c>
      <c r="B428" s="16" t="s">
        <v>25</v>
      </c>
      <c r="C428" s="16" t="s">
        <v>1343</v>
      </c>
      <c r="D428" s="16" t="s">
        <v>1372</v>
      </c>
      <c r="E428" s="16" t="s">
        <v>1345</v>
      </c>
      <c r="F428" s="16" t="s">
        <v>1373</v>
      </c>
      <c r="G428" s="16" t="s">
        <v>49</v>
      </c>
      <c r="H428" s="16" t="s">
        <v>17</v>
      </c>
      <c r="I428" s="16" t="s">
        <v>14</v>
      </c>
      <c r="J428" s="16" t="s">
        <v>50</v>
      </c>
      <c r="K428" s="16" t="s">
        <v>51</v>
      </c>
      <c r="L428" s="16" t="s">
        <v>52</v>
      </c>
    </row>
    <row r="429" customFormat="false" ht="68.65" hidden="false" customHeight="false" outlineLevel="0" collapsed="false">
      <c r="A429" s="17" t="s">
        <v>1374</v>
      </c>
      <c r="B429" s="17" t="s">
        <v>25</v>
      </c>
      <c r="C429" s="17" t="s">
        <v>1343</v>
      </c>
      <c r="D429" s="17" t="s">
        <v>1375</v>
      </c>
      <c r="E429" s="17" t="s">
        <v>1345</v>
      </c>
      <c r="F429" s="17" t="s">
        <v>1376</v>
      </c>
      <c r="G429" s="17" t="s">
        <v>49</v>
      </c>
      <c r="H429" s="17" t="s">
        <v>17</v>
      </c>
      <c r="I429" s="17" t="s">
        <v>14</v>
      </c>
      <c r="J429" s="17" t="s">
        <v>50</v>
      </c>
      <c r="K429" s="17" t="s">
        <v>51</v>
      </c>
      <c r="L429" s="17" t="s">
        <v>52</v>
      </c>
    </row>
    <row r="430" customFormat="false" ht="68.65" hidden="false" customHeight="false" outlineLevel="0" collapsed="false">
      <c r="A430" s="16" t="s">
        <v>1377</v>
      </c>
      <c r="B430" s="16" t="s">
        <v>25</v>
      </c>
      <c r="C430" s="16" t="s">
        <v>1343</v>
      </c>
      <c r="D430" s="16" t="s">
        <v>1378</v>
      </c>
      <c r="E430" s="16" t="s">
        <v>1345</v>
      </c>
      <c r="F430" s="16" t="s">
        <v>1379</v>
      </c>
      <c r="G430" s="16" t="s">
        <v>49</v>
      </c>
      <c r="H430" s="16" t="s">
        <v>17</v>
      </c>
      <c r="I430" s="16" t="s">
        <v>14</v>
      </c>
      <c r="J430" s="16" t="s">
        <v>50</v>
      </c>
      <c r="K430" s="16" t="s">
        <v>51</v>
      </c>
      <c r="L430" s="16" t="s">
        <v>52</v>
      </c>
    </row>
    <row r="431" customFormat="false" ht="68.65" hidden="false" customHeight="false" outlineLevel="0" collapsed="false">
      <c r="A431" s="17" t="s">
        <v>1380</v>
      </c>
      <c r="B431" s="17" t="s">
        <v>25</v>
      </c>
      <c r="C431" s="17" t="s">
        <v>1343</v>
      </c>
      <c r="D431" s="17" t="s">
        <v>1381</v>
      </c>
      <c r="E431" s="17" t="s">
        <v>1345</v>
      </c>
      <c r="F431" s="17" t="s">
        <v>1382</v>
      </c>
      <c r="G431" s="17" t="s">
        <v>49</v>
      </c>
      <c r="H431" s="17" t="s">
        <v>17</v>
      </c>
      <c r="I431" s="17" t="s">
        <v>14</v>
      </c>
      <c r="J431" s="17" t="s">
        <v>50</v>
      </c>
      <c r="K431" s="17" t="s">
        <v>51</v>
      </c>
      <c r="L431" s="17" t="s">
        <v>52</v>
      </c>
    </row>
    <row r="432" customFormat="false" ht="68.65" hidden="false" customHeight="false" outlineLevel="0" collapsed="false">
      <c r="A432" s="16" t="s">
        <v>1383</v>
      </c>
      <c r="B432" s="16" t="s">
        <v>25</v>
      </c>
      <c r="C432" s="16" t="s">
        <v>1343</v>
      </c>
      <c r="D432" s="16" t="s">
        <v>1384</v>
      </c>
      <c r="E432" s="16" t="s">
        <v>1345</v>
      </c>
      <c r="F432" s="16" t="s">
        <v>1385</v>
      </c>
      <c r="G432" s="16" t="s">
        <v>49</v>
      </c>
      <c r="H432" s="16" t="s">
        <v>17</v>
      </c>
      <c r="I432" s="16" t="s">
        <v>14</v>
      </c>
      <c r="J432" s="16" t="s">
        <v>50</v>
      </c>
      <c r="K432" s="16" t="s">
        <v>51</v>
      </c>
      <c r="L432" s="16" t="s">
        <v>52</v>
      </c>
    </row>
    <row r="433" customFormat="false" ht="68.65" hidden="false" customHeight="false" outlineLevel="0" collapsed="false">
      <c r="A433" s="17" t="s">
        <v>1386</v>
      </c>
      <c r="B433" s="17" t="s">
        <v>25</v>
      </c>
      <c r="C433" s="17" t="s">
        <v>1343</v>
      </c>
      <c r="D433" s="17" t="s">
        <v>1387</v>
      </c>
      <c r="E433" s="17" t="s">
        <v>1345</v>
      </c>
      <c r="F433" s="17" t="s">
        <v>1388</v>
      </c>
      <c r="G433" s="17" t="s">
        <v>49</v>
      </c>
      <c r="H433" s="17" t="s">
        <v>17</v>
      </c>
      <c r="I433" s="17" t="s">
        <v>14</v>
      </c>
      <c r="J433" s="17" t="s">
        <v>50</v>
      </c>
      <c r="K433" s="17" t="s">
        <v>51</v>
      </c>
      <c r="L433" s="17" t="s">
        <v>52</v>
      </c>
    </row>
    <row r="434" customFormat="false" ht="68.65" hidden="false" customHeight="false" outlineLevel="0" collapsed="false">
      <c r="A434" s="16" t="s">
        <v>1389</v>
      </c>
      <c r="B434" s="16" t="s">
        <v>25</v>
      </c>
      <c r="C434" s="16" t="s">
        <v>1343</v>
      </c>
      <c r="D434" s="16" t="s">
        <v>1390</v>
      </c>
      <c r="E434" s="16" t="s">
        <v>1345</v>
      </c>
      <c r="F434" s="16" t="s">
        <v>1391</v>
      </c>
      <c r="G434" s="16" t="s">
        <v>49</v>
      </c>
      <c r="H434" s="16" t="s">
        <v>17</v>
      </c>
      <c r="I434" s="16" t="s">
        <v>14</v>
      </c>
      <c r="J434" s="16" t="s">
        <v>50</v>
      </c>
      <c r="K434" s="16" t="s">
        <v>51</v>
      </c>
      <c r="L434" s="16" t="s">
        <v>52</v>
      </c>
    </row>
    <row r="435" customFormat="false" ht="68.65" hidden="false" customHeight="false" outlineLevel="0" collapsed="false">
      <c r="A435" s="17" t="s">
        <v>1392</v>
      </c>
      <c r="B435" s="17" t="s">
        <v>25</v>
      </c>
      <c r="C435" s="17" t="s">
        <v>1343</v>
      </c>
      <c r="D435" s="17" t="s">
        <v>1393</v>
      </c>
      <c r="E435" s="17" t="s">
        <v>1345</v>
      </c>
      <c r="F435" s="17" t="s">
        <v>1394</v>
      </c>
      <c r="G435" s="17" t="s">
        <v>49</v>
      </c>
      <c r="H435" s="17" t="s">
        <v>17</v>
      </c>
      <c r="I435" s="17" t="s">
        <v>14</v>
      </c>
      <c r="J435" s="17" t="s">
        <v>50</v>
      </c>
      <c r="K435" s="17" t="s">
        <v>51</v>
      </c>
      <c r="L435" s="17" t="s">
        <v>52</v>
      </c>
    </row>
    <row r="436" customFormat="false" ht="68.65" hidden="false" customHeight="false" outlineLevel="0" collapsed="false">
      <c r="A436" s="16" t="s">
        <v>1395</v>
      </c>
      <c r="B436" s="16" t="s">
        <v>25</v>
      </c>
      <c r="C436" s="16" t="s">
        <v>1343</v>
      </c>
      <c r="D436" s="16" t="s">
        <v>1396</v>
      </c>
      <c r="E436" s="16" t="s">
        <v>1345</v>
      </c>
      <c r="F436" s="16" t="s">
        <v>1397</v>
      </c>
      <c r="G436" s="16" t="s">
        <v>49</v>
      </c>
      <c r="H436" s="16" t="s">
        <v>17</v>
      </c>
      <c r="I436" s="16" t="s">
        <v>14</v>
      </c>
      <c r="J436" s="16" t="s">
        <v>50</v>
      </c>
      <c r="K436" s="16" t="s">
        <v>51</v>
      </c>
      <c r="L436" s="16" t="s">
        <v>52</v>
      </c>
    </row>
    <row r="437" customFormat="false" ht="68.65" hidden="false" customHeight="false" outlineLevel="0" collapsed="false">
      <c r="A437" s="17" t="s">
        <v>1398</v>
      </c>
      <c r="B437" s="17" t="s">
        <v>25</v>
      </c>
      <c r="C437" s="17" t="s">
        <v>1343</v>
      </c>
      <c r="D437" s="17" t="s">
        <v>1399</v>
      </c>
      <c r="E437" s="17" t="s">
        <v>1345</v>
      </c>
      <c r="F437" s="17" t="s">
        <v>1400</v>
      </c>
      <c r="G437" s="17" t="s">
        <v>49</v>
      </c>
      <c r="H437" s="17" t="s">
        <v>17</v>
      </c>
      <c r="I437" s="17" t="s">
        <v>14</v>
      </c>
      <c r="J437" s="17" t="s">
        <v>50</v>
      </c>
      <c r="K437" s="17" t="s">
        <v>51</v>
      </c>
      <c r="L437" s="17" t="s">
        <v>52</v>
      </c>
    </row>
    <row r="438" customFormat="false" ht="68.65" hidden="false" customHeight="false" outlineLevel="0" collapsed="false">
      <c r="A438" s="16" t="s">
        <v>1401</v>
      </c>
      <c r="B438" s="16" t="s">
        <v>25</v>
      </c>
      <c r="C438" s="16" t="s">
        <v>1343</v>
      </c>
      <c r="D438" s="16" t="s">
        <v>1402</v>
      </c>
      <c r="E438" s="16" t="s">
        <v>1345</v>
      </c>
      <c r="F438" s="16" t="s">
        <v>1403</v>
      </c>
      <c r="G438" s="16" t="s">
        <v>49</v>
      </c>
      <c r="H438" s="16" t="s">
        <v>17</v>
      </c>
      <c r="I438" s="16" t="s">
        <v>14</v>
      </c>
      <c r="J438" s="16" t="s">
        <v>50</v>
      </c>
      <c r="K438" s="16" t="s">
        <v>51</v>
      </c>
      <c r="L438" s="16" t="s">
        <v>52</v>
      </c>
    </row>
    <row r="439" customFormat="false" ht="68.65" hidden="false" customHeight="false" outlineLevel="0" collapsed="false">
      <c r="A439" s="17" t="s">
        <v>1404</v>
      </c>
      <c r="B439" s="17" t="s">
        <v>25</v>
      </c>
      <c r="C439" s="17" t="s">
        <v>1343</v>
      </c>
      <c r="D439" s="17" t="s">
        <v>1405</v>
      </c>
      <c r="E439" s="17" t="s">
        <v>1345</v>
      </c>
      <c r="F439" s="17" t="s">
        <v>1406</v>
      </c>
      <c r="G439" s="17" t="s">
        <v>49</v>
      </c>
      <c r="H439" s="17" t="s">
        <v>17</v>
      </c>
      <c r="I439" s="17" t="s">
        <v>14</v>
      </c>
      <c r="J439" s="17" t="s">
        <v>50</v>
      </c>
      <c r="K439" s="17" t="s">
        <v>51</v>
      </c>
      <c r="L439" s="17" t="s">
        <v>52</v>
      </c>
    </row>
    <row r="440" customFormat="false" ht="68.65" hidden="false" customHeight="false" outlineLevel="0" collapsed="false">
      <c r="A440" s="16" t="s">
        <v>1407</v>
      </c>
      <c r="B440" s="16" t="s">
        <v>25</v>
      </c>
      <c r="C440" s="16" t="s">
        <v>1343</v>
      </c>
      <c r="D440" s="16" t="s">
        <v>1408</v>
      </c>
      <c r="E440" s="16" t="s">
        <v>1345</v>
      </c>
      <c r="F440" s="16" t="s">
        <v>1409</v>
      </c>
      <c r="G440" s="16" t="s">
        <v>49</v>
      </c>
      <c r="H440" s="16" t="s">
        <v>17</v>
      </c>
      <c r="I440" s="16" t="s">
        <v>14</v>
      </c>
      <c r="J440" s="16" t="s">
        <v>50</v>
      </c>
      <c r="K440" s="16" t="s">
        <v>51</v>
      </c>
      <c r="L440" s="16" t="s">
        <v>52</v>
      </c>
    </row>
    <row r="441" customFormat="false" ht="68.65" hidden="false" customHeight="false" outlineLevel="0" collapsed="false">
      <c r="A441" s="17" t="s">
        <v>1410</v>
      </c>
      <c r="B441" s="17" t="s">
        <v>25</v>
      </c>
      <c r="C441" s="17" t="s">
        <v>1343</v>
      </c>
      <c r="D441" s="17" t="s">
        <v>1411</v>
      </c>
      <c r="E441" s="17" t="s">
        <v>1345</v>
      </c>
      <c r="F441" s="17" t="s">
        <v>1412</v>
      </c>
      <c r="G441" s="17" t="s">
        <v>49</v>
      </c>
      <c r="H441" s="17" t="s">
        <v>17</v>
      </c>
      <c r="I441" s="17" t="s">
        <v>14</v>
      </c>
      <c r="J441" s="17" t="s">
        <v>50</v>
      </c>
      <c r="K441" s="17" t="s">
        <v>51</v>
      </c>
      <c r="L441" s="17" t="s">
        <v>52</v>
      </c>
    </row>
    <row r="442" customFormat="false" ht="68.65" hidden="false" customHeight="false" outlineLevel="0" collapsed="false">
      <c r="A442" s="16" t="s">
        <v>1413</v>
      </c>
      <c r="B442" s="16" t="s">
        <v>25</v>
      </c>
      <c r="C442" s="16" t="s">
        <v>1343</v>
      </c>
      <c r="D442" s="16" t="s">
        <v>1414</v>
      </c>
      <c r="E442" s="16" t="s">
        <v>1345</v>
      </c>
      <c r="F442" s="16" t="s">
        <v>1415</v>
      </c>
      <c r="G442" s="16" t="s">
        <v>49</v>
      </c>
      <c r="H442" s="16" t="s">
        <v>17</v>
      </c>
      <c r="I442" s="16" t="s">
        <v>14</v>
      </c>
      <c r="J442" s="16" t="s">
        <v>50</v>
      </c>
      <c r="K442" s="16" t="s">
        <v>51</v>
      </c>
      <c r="L442" s="16" t="s">
        <v>52</v>
      </c>
    </row>
    <row r="443" customFormat="false" ht="68.65" hidden="false" customHeight="false" outlineLevel="0" collapsed="false">
      <c r="A443" s="17" t="s">
        <v>1416</v>
      </c>
      <c r="B443" s="17" t="s">
        <v>25</v>
      </c>
      <c r="C443" s="17" t="s">
        <v>1343</v>
      </c>
      <c r="D443" s="17" t="s">
        <v>1417</v>
      </c>
      <c r="E443" s="17" t="s">
        <v>1345</v>
      </c>
      <c r="F443" s="17" t="s">
        <v>1418</v>
      </c>
      <c r="G443" s="17" t="s">
        <v>49</v>
      </c>
      <c r="H443" s="17" t="s">
        <v>17</v>
      </c>
      <c r="I443" s="17" t="s">
        <v>14</v>
      </c>
      <c r="J443" s="17" t="s">
        <v>50</v>
      </c>
      <c r="K443" s="17" t="s">
        <v>51</v>
      </c>
      <c r="L443" s="17" t="s">
        <v>52</v>
      </c>
    </row>
    <row r="444" customFormat="false" ht="68.65" hidden="false" customHeight="false" outlineLevel="0" collapsed="false">
      <c r="A444" s="16" t="s">
        <v>1419</v>
      </c>
      <c r="B444" s="16" t="s">
        <v>25</v>
      </c>
      <c r="C444" s="16" t="s">
        <v>1343</v>
      </c>
      <c r="D444" s="16" t="s">
        <v>1420</v>
      </c>
      <c r="E444" s="16" t="s">
        <v>1345</v>
      </c>
      <c r="F444" s="16" t="s">
        <v>1421</v>
      </c>
      <c r="G444" s="16" t="s">
        <v>128</v>
      </c>
      <c r="H444" s="16" t="s">
        <v>17</v>
      </c>
      <c r="I444" s="16" t="s">
        <v>15</v>
      </c>
      <c r="J444" s="16" t="s">
        <v>50</v>
      </c>
      <c r="K444" s="16" t="s">
        <v>51</v>
      </c>
      <c r="L444" s="16" t="s">
        <v>52</v>
      </c>
    </row>
    <row r="445" customFormat="false" ht="68.65" hidden="false" customHeight="false" outlineLevel="0" collapsed="false">
      <c r="A445" s="17" t="s">
        <v>1422</v>
      </c>
      <c r="B445" s="17" t="s">
        <v>25</v>
      </c>
      <c r="C445" s="17" t="s">
        <v>1343</v>
      </c>
      <c r="D445" s="17" t="s">
        <v>1423</v>
      </c>
      <c r="E445" s="17" t="s">
        <v>1345</v>
      </c>
      <c r="F445" s="17" t="s">
        <v>1424</v>
      </c>
      <c r="G445" s="17" t="s">
        <v>128</v>
      </c>
      <c r="H445" s="17" t="s">
        <v>17</v>
      </c>
      <c r="I445" s="17" t="s">
        <v>15</v>
      </c>
      <c r="J445" s="17" t="s">
        <v>50</v>
      </c>
      <c r="K445" s="17" t="s">
        <v>51</v>
      </c>
      <c r="L445" s="17" t="s">
        <v>52</v>
      </c>
    </row>
    <row r="446" customFormat="false" ht="68.65" hidden="false" customHeight="false" outlineLevel="0" collapsed="false">
      <c r="A446" s="16" t="s">
        <v>1425</v>
      </c>
      <c r="B446" s="16" t="s">
        <v>25</v>
      </c>
      <c r="C446" s="16" t="s">
        <v>1343</v>
      </c>
      <c r="D446" s="16" t="s">
        <v>1426</v>
      </c>
      <c r="E446" s="16" t="s">
        <v>1345</v>
      </c>
      <c r="F446" s="16" t="s">
        <v>1427</v>
      </c>
      <c r="G446" s="16" t="s">
        <v>128</v>
      </c>
      <c r="H446" s="16" t="s">
        <v>17</v>
      </c>
      <c r="I446" s="16" t="s">
        <v>15</v>
      </c>
      <c r="J446" s="16" t="s">
        <v>50</v>
      </c>
      <c r="K446" s="16" t="s">
        <v>51</v>
      </c>
      <c r="L446" s="16" t="s">
        <v>52</v>
      </c>
    </row>
    <row r="447" customFormat="false" ht="68.65" hidden="false" customHeight="false" outlineLevel="0" collapsed="false">
      <c r="A447" s="17" t="s">
        <v>1428</v>
      </c>
      <c r="B447" s="17" t="s">
        <v>25</v>
      </c>
      <c r="C447" s="17" t="s">
        <v>1343</v>
      </c>
      <c r="D447" s="17" t="s">
        <v>1429</v>
      </c>
      <c r="E447" s="17" t="s">
        <v>1345</v>
      </c>
      <c r="F447" s="17" t="s">
        <v>1430</v>
      </c>
      <c r="G447" s="17" t="s">
        <v>128</v>
      </c>
      <c r="H447" s="17" t="s">
        <v>17</v>
      </c>
      <c r="I447" s="17" t="s">
        <v>15</v>
      </c>
      <c r="J447" s="17" t="s">
        <v>50</v>
      </c>
      <c r="K447" s="17" t="s">
        <v>51</v>
      </c>
      <c r="L447" s="17" t="s">
        <v>52</v>
      </c>
    </row>
    <row r="448" customFormat="false" ht="68.65" hidden="false" customHeight="false" outlineLevel="0" collapsed="false">
      <c r="A448" s="16" t="s">
        <v>1431</v>
      </c>
      <c r="B448" s="16" t="s">
        <v>25</v>
      </c>
      <c r="C448" s="16" t="s">
        <v>1343</v>
      </c>
      <c r="D448" s="16" t="s">
        <v>1432</v>
      </c>
      <c r="E448" s="16" t="s">
        <v>1345</v>
      </c>
      <c r="F448" s="16" t="s">
        <v>1433</v>
      </c>
      <c r="G448" s="16" t="s">
        <v>128</v>
      </c>
      <c r="H448" s="16" t="s">
        <v>17</v>
      </c>
      <c r="I448" s="16" t="s">
        <v>15</v>
      </c>
      <c r="J448" s="16" t="s">
        <v>50</v>
      </c>
      <c r="K448" s="16" t="s">
        <v>51</v>
      </c>
      <c r="L448" s="16" t="s">
        <v>52</v>
      </c>
    </row>
    <row r="449" customFormat="false" ht="68.65" hidden="false" customHeight="false" outlineLevel="0" collapsed="false">
      <c r="A449" s="17" t="s">
        <v>1434</v>
      </c>
      <c r="B449" s="17" t="s">
        <v>25</v>
      </c>
      <c r="C449" s="17" t="s">
        <v>1343</v>
      </c>
      <c r="D449" s="17" t="s">
        <v>1435</v>
      </c>
      <c r="E449" s="17" t="s">
        <v>1345</v>
      </c>
      <c r="F449" s="17" t="s">
        <v>1436</v>
      </c>
      <c r="G449" s="17" t="s">
        <v>128</v>
      </c>
      <c r="H449" s="17" t="s">
        <v>17</v>
      </c>
      <c r="I449" s="17" t="s">
        <v>15</v>
      </c>
      <c r="J449" s="17" t="s">
        <v>50</v>
      </c>
      <c r="K449" s="17" t="s">
        <v>51</v>
      </c>
      <c r="L449" s="17" t="s">
        <v>52</v>
      </c>
    </row>
    <row r="450" customFormat="false" ht="68.65" hidden="false" customHeight="false" outlineLevel="0" collapsed="false">
      <c r="A450" s="16" t="s">
        <v>1437</v>
      </c>
      <c r="B450" s="16" t="s">
        <v>25</v>
      </c>
      <c r="C450" s="16" t="s">
        <v>1343</v>
      </c>
      <c r="D450" s="16" t="s">
        <v>1438</v>
      </c>
      <c r="E450" s="16" t="s">
        <v>1345</v>
      </c>
      <c r="F450" s="16" t="s">
        <v>1439</v>
      </c>
      <c r="G450" s="16" t="s">
        <v>128</v>
      </c>
      <c r="H450" s="16" t="s">
        <v>17</v>
      </c>
      <c r="I450" s="16" t="s">
        <v>15</v>
      </c>
      <c r="J450" s="16" t="s">
        <v>50</v>
      </c>
      <c r="K450" s="16" t="s">
        <v>51</v>
      </c>
      <c r="L450" s="16" t="s">
        <v>52</v>
      </c>
    </row>
  </sheetData>
  <autoFilter ref="A1:L450"/>
  <conditionalFormatting sqref="H2:H450">
    <cfRule type="cellIs" priority="2" operator="equal" aboveAverage="0" equalAverage="0" bottom="0" percent="0" rank="0" text="" dxfId="11">
      <formula>"High"</formula>
    </cfRule>
    <cfRule type="cellIs" priority="3" operator="equal" aboveAverage="0" equalAverage="0" bottom="0" percent="0" rank="0" text="" dxfId="12">
      <formula>"Medium"</formula>
    </cfRule>
    <cfRule type="cellIs" priority="4" operator="equal" aboveAverage="0" equalAverage="0" bottom="0" percent="0" rank="0" text="" dxfId="13">
      <formula>"Low"</formula>
    </cfRule>
  </conditionalFormatting>
  <conditionalFormatting sqref="I2:I450">
    <cfRule type="cellIs" priority="5" operator="equal" aboveAverage="0" equalAverage="0" bottom="0" percent="0" rank="0" text="" dxfId="14">
      <formula>"Positive"</formula>
    </cfRule>
    <cfRule type="cellIs" priority="6" operator="equal" aboveAverage="0" equalAverage="0" bottom="0" percent="0" rank="0" text="" dxfId="15">
      <formula>"Negative"</formula>
    </cfRule>
  </conditionalFormatting>
  <conditionalFormatting sqref="K2:K450">
    <cfRule type="cellIs" priority="7" operator="equal" aboveAverage="0" equalAverage="0" bottom="0" percent="0" rank="0" text="" dxfId="16">
      <formula>"Automate"</formula>
    </cfRule>
    <cfRule type="cellIs" priority="8" operator="equal" aboveAverage="0" equalAverage="0" bottom="0" percent="0" rank="0" text="" dxfId="17">
      <formula>"Manual"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2026-04-23T07:10:42Z</dcterms:created>
  <dc:creator>openpyxl</dc:creator>
  <dc:description/>
  <dc:language>en-US</dc:language>
  <cp:lastModifiedBy/>
  <dcterms:modified xsi:type="dcterms:W3CDTF">2026-04-23T12:40:51Z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